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30"/>
  <workbookPr filterPrivacy="1" codeName="ThisWorkbook" defaultThemeVersion="124226"/>
  <xr:revisionPtr revIDLastSave="0" documentId="8_{B5B0E6E4-5C71-44B6-8F96-627F7BE62435}" xr6:coauthVersionLast="47" xr6:coauthVersionMax="47" xr10:uidLastSave="{00000000-0000-0000-0000-000000000000}"/>
  <bookViews>
    <workbookView xWindow="-60" yWindow="-60" windowWidth="15480" windowHeight="11640" tabRatio="674" xr2:uid="{00000000-000D-0000-FFFF-FFFF00000000}"/>
  </bookViews>
  <sheets>
    <sheet name="Presence of Product with SVHC" sheetId="14" r:id="rId1"/>
    <sheet name="List of SVHC Products" sheetId="20" r:id="rId2"/>
    <sheet name="List of SVHC Products (sample)" sheetId="24" r:id="rId3"/>
  </sheets>
  <externalReferences>
    <externalReference r:id="rId4"/>
  </externalReferences>
  <definedNames>
    <definedName name="_xlnm.Print_Area" localSheetId="1">'List of SVHC Products'!$B$1:$O$45</definedName>
    <definedName name="_xlnm.Print_Area" localSheetId="2">'List of SVHC Products (sample)'!$B$1:$O$45</definedName>
    <definedName name="_xlnm.Print_Area" localSheetId="0">'Presence of Product with SVHC'!$B$1:$J$41</definedName>
    <definedName name="構成名">#REF!</definedName>
    <definedName name="材質参照">[1]Lookup_table!$B$3:$C$140</definedName>
    <definedName name="材質名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1" i="24" l="1"/>
  <c r="I41" i="24"/>
  <c r="N42" i="20"/>
  <c r="N26" i="24"/>
  <c r="N25" i="24"/>
  <c r="N24" i="24"/>
  <c r="N23" i="24"/>
  <c r="N22" i="24"/>
  <c r="N21" i="24"/>
  <c r="N20" i="24"/>
  <c r="G107" i="24"/>
  <c r="G106" i="24"/>
  <c r="G105" i="24"/>
  <c r="G104" i="24"/>
  <c r="G103" i="24"/>
  <c r="G102" i="24"/>
  <c r="G101" i="24"/>
  <c r="G100" i="24"/>
  <c r="G99" i="24"/>
  <c r="G98" i="24"/>
  <c r="G97" i="24"/>
  <c r="G96" i="24"/>
  <c r="G95" i="24"/>
  <c r="G94" i="24"/>
  <c r="G93" i="24"/>
  <c r="G92" i="24"/>
  <c r="G91" i="24"/>
  <c r="G90" i="24"/>
  <c r="G89" i="24"/>
  <c r="G88" i="24"/>
  <c r="G87" i="24"/>
  <c r="G86" i="24"/>
  <c r="G85" i="24"/>
  <c r="G84" i="24"/>
  <c r="G83" i="24"/>
  <c r="G82" i="24"/>
  <c r="G81" i="24"/>
  <c r="G80" i="24"/>
  <c r="G79" i="24"/>
  <c r="G78" i="24"/>
  <c r="G77" i="24"/>
  <c r="G76" i="24"/>
  <c r="G75" i="24"/>
  <c r="G74" i="24"/>
  <c r="G73" i="24"/>
  <c r="G72" i="24"/>
  <c r="G71" i="24"/>
  <c r="G70" i="24"/>
  <c r="G69" i="24"/>
  <c r="G68" i="24"/>
  <c r="G67" i="24"/>
  <c r="G66" i="24"/>
  <c r="G65" i="24"/>
  <c r="G64" i="24"/>
  <c r="G63" i="24"/>
  <c r="G62" i="24"/>
  <c r="G61" i="24"/>
  <c r="G60" i="24"/>
  <c r="G59" i="24"/>
  <c r="G58" i="24"/>
  <c r="G57" i="24"/>
  <c r="G56" i="24"/>
  <c r="G55" i="24"/>
  <c r="I49" i="24"/>
  <c r="I48" i="24"/>
  <c r="I47" i="24"/>
  <c r="I46" i="24"/>
  <c r="I45" i="24"/>
  <c r="N44" i="24"/>
  <c r="I44" i="24"/>
  <c r="N43" i="24"/>
  <c r="I43" i="24"/>
  <c r="N42" i="24"/>
  <c r="I42" i="24"/>
  <c r="N40" i="24"/>
  <c r="I40" i="24"/>
  <c r="N39" i="24"/>
  <c r="I39" i="24"/>
  <c r="N38" i="24"/>
  <c r="I38" i="24"/>
  <c r="N37" i="24"/>
  <c r="I37" i="24"/>
  <c r="N36" i="24"/>
  <c r="I36" i="24"/>
  <c r="N35" i="24"/>
  <c r="I35" i="24"/>
  <c r="N34" i="24"/>
  <c r="I34" i="24"/>
  <c r="N33" i="24"/>
  <c r="I33" i="24"/>
  <c r="N32" i="24"/>
  <c r="I32" i="24"/>
  <c r="N31" i="24"/>
  <c r="I31" i="24"/>
  <c r="N30" i="24"/>
  <c r="I30" i="24"/>
  <c r="N29" i="24"/>
  <c r="I29" i="24"/>
  <c r="N28" i="24"/>
  <c r="I28" i="24"/>
  <c r="N27" i="24"/>
  <c r="I27" i="24"/>
  <c r="I45" i="20"/>
  <c r="G101" i="20"/>
  <c r="G102" i="20"/>
  <c r="G103" i="20"/>
  <c r="G104" i="20"/>
  <c r="G105" i="20"/>
  <c r="G106" i="20"/>
  <c r="G107" i="20"/>
  <c r="G100" i="20"/>
  <c r="G99" i="20"/>
  <c r="G98" i="20"/>
  <c r="G97" i="20"/>
  <c r="G96" i="20"/>
  <c r="G95" i="20"/>
  <c r="G94" i="20"/>
  <c r="G93" i="20"/>
  <c r="G92" i="20"/>
  <c r="G91" i="20"/>
  <c r="G90" i="20"/>
  <c r="G89" i="20"/>
  <c r="G88" i="20"/>
  <c r="G87" i="20"/>
  <c r="G86" i="20"/>
  <c r="G85" i="20"/>
  <c r="G84" i="20"/>
  <c r="G83" i="20"/>
  <c r="G82" i="20"/>
  <c r="G81" i="20"/>
  <c r="G80" i="20"/>
  <c r="G79" i="20"/>
  <c r="G78" i="20"/>
  <c r="G77" i="20"/>
  <c r="G76" i="20"/>
  <c r="G75" i="20"/>
  <c r="G74" i="20"/>
  <c r="G73" i="20"/>
  <c r="G72" i="20"/>
  <c r="G71" i="20"/>
  <c r="G70" i="20"/>
  <c r="G69" i="20"/>
  <c r="G68" i="20"/>
  <c r="G67" i="20"/>
  <c r="G66" i="20"/>
  <c r="G65" i="20"/>
  <c r="G64" i="20"/>
  <c r="G63" i="20"/>
  <c r="G62" i="20"/>
  <c r="G61" i="20"/>
  <c r="G60" i="20"/>
  <c r="G59" i="20"/>
  <c r="G58" i="20"/>
  <c r="G57" i="20"/>
  <c r="G56" i="20"/>
  <c r="G55" i="20"/>
  <c r="I49" i="20"/>
  <c r="I48" i="20"/>
  <c r="I47" i="20"/>
  <c r="I46" i="20"/>
  <c r="N44" i="20"/>
  <c r="N43" i="20"/>
  <c r="N41" i="20"/>
  <c r="N40" i="20"/>
  <c r="N39" i="20"/>
  <c r="N38" i="20"/>
  <c r="N37" i="20"/>
  <c r="N36" i="20"/>
  <c r="N35" i="20"/>
  <c r="N34" i="20"/>
  <c r="N33" i="20"/>
  <c r="N32" i="20"/>
  <c r="N31" i="20"/>
  <c r="N30" i="20"/>
  <c r="N29" i="20"/>
  <c r="N28" i="20"/>
  <c r="N27" i="20"/>
  <c r="N26" i="20"/>
  <c r="N25" i="20"/>
  <c r="N24" i="20"/>
  <c r="N23" i="20"/>
  <c r="N22" i="20"/>
  <c r="N21" i="20"/>
  <c r="N20" i="20"/>
</calcChain>
</file>

<file path=xl/sharedStrings.xml><?xml version="1.0" encoding="utf-8"?>
<sst xmlns="http://schemas.openxmlformats.org/spreadsheetml/2006/main" count="547" uniqueCount="246">
  <si>
    <t>Rev.No. 202106</t>
    <phoneticPr fontId="2"/>
  </si>
  <si>
    <r>
      <rPr>
        <b/>
        <sz val="18"/>
        <rFont val="Arial"/>
        <family val="2"/>
      </rPr>
      <t>[Form 4-1]</t>
    </r>
    <r>
      <rPr>
        <b/>
        <sz val="18"/>
        <rFont val="ＭＳ Ｐゴシック"/>
        <family val="3"/>
        <charset val="128"/>
      </rPr>
      <t>　</t>
    </r>
    <r>
      <rPr>
        <b/>
        <u/>
        <sz val="18"/>
        <rFont val="Arial"/>
        <family val="2"/>
      </rPr>
      <t>Report on the Presence of REACH SVHC</t>
    </r>
    <phoneticPr fontId="2"/>
  </si>
  <si>
    <t>(1) Supplier Information</t>
    <phoneticPr fontId="1"/>
  </si>
  <si>
    <t>Supplier code</t>
    <phoneticPr fontId="2"/>
  </si>
  <si>
    <t>Company name</t>
    <phoneticPr fontId="2"/>
  </si>
  <si>
    <t>Department</t>
    <phoneticPr fontId="2"/>
  </si>
  <si>
    <t>Your name</t>
    <phoneticPr fontId="2"/>
  </si>
  <si>
    <t>E-mail address</t>
    <phoneticPr fontId="2"/>
  </si>
  <si>
    <t>Telephone</t>
    <phoneticPr fontId="2"/>
  </si>
  <si>
    <t>Response date</t>
    <phoneticPr fontId="2"/>
  </si>
  <si>
    <t>(2) Presence of Products Containing SVHC</t>
    <phoneticPr fontId="1"/>
  </si>
  <si>
    <t>Select one of the following. Answer the presence of the substances specified in a separate sheet as "SVHC List".</t>
    <phoneticPr fontId="1"/>
  </si>
  <si>
    <t>1. There is no intentional inclusion or known inclusion in any of your products.</t>
    <phoneticPr fontId="1"/>
  </si>
  <si>
    <t xml:space="preserve">           Survey complete</t>
    <phoneticPr fontId="2"/>
  </si>
  <si>
    <t>2. There is intentional inclusion or known inclusion in your products.</t>
    <phoneticPr fontId="1"/>
  </si>
  <si>
    <t xml:space="preserve">      Proceed to (3)</t>
    <phoneticPr fontId="2"/>
  </si>
  <si>
    <t>(No. 2 is selected initially by default.)</t>
    <phoneticPr fontId="2"/>
  </si>
  <si>
    <t>* Intentional inclusion also applies to use in a manufacturing process whereby substances may be left residually in products.</t>
    <phoneticPr fontId="1"/>
  </si>
  <si>
    <t>(3) SVHC Information</t>
    <phoneticPr fontId="1"/>
  </si>
  <si>
    <t>Please give the following information for each of the products containing SVHC.</t>
    <phoneticPr fontId="2"/>
  </si>
  <si>
    <t>1)</t>
    <phoneticPr fontId="2"/>
  </si>
  <si>
    <t>Product name</t>
    <phoneticPr fontId="2"/>
  </si>
  <si>
    <t>2)</t>
  </si>
  <si>
    <t>Parts code</t>
    <phoneticPr fontId="2"/>
  </si>
  <si>
    <t>3)</t>
  </si>
  <si>
    <t>Manufacturer parts code</t>
    <phoneticPr fontId="2"/>
  </si>
  <si>
    <t>4)</t>
  </si>
  <si>
    <t>Product weight</t>
    <phoneticPr fontId="2"/>
  </si>
  <si>
    <t>5)</t>
  </si>
  <si>
    <t>Amount of SVHC present (for all SVHCs included in the product)</t>
    <phoneticPr fontId="2"/>
  </si>
  <si>
    <t>6)</t>
  </si>
  <si>
    <t>Number and substance name of SVHC (for all SVHCs included in the product)</t>
    <phoneticPr fontId="2"/>
  </si>
  <si>
    <t>7)</t>
  </si>
  <si>
    <t>Part containing SVHC, and purpose of use (plasticizer, flame retardant, preservative, etc.)</t>
    <phoneticPr fontId="2"/>
  </si>
  <si>
    <t>8)</t>
  </si>
  <si>
    <t>Remarks</t>
    <phoneticPr fontId="2"/>
  </si>
  <si>
    <t xml:space="preserve">When SVHC is present in attached accessories or packaging materials, </t>
    <phoneticPr fontId="2"/>
  </si>
  <si>
    <t>please give additional information on 4) to 8) above for the accessories and packaging materials.</t>
    <phoneticPr fontId="2"/>
  </si>
  <si>
    <t>Examples of accessories: AC cables, AC adaptors, connection cables, media such as CDs, manuals, etc.</t>
    <phoneticPr fontId="2"/>
  </si>
  <si>
    <t>Select one of the following reply methods.</t>
    <phoneticPr fontId="2"/>
  </si>
  <si>
    <t>Reply by chemSHERPA form or JAMP AIS form</t>
    <phoneticPr fontId="2"/>
  </si>
  <si>
    <r>
      <t xml:space="preserve">   JAMP</t>
    </r>
    <r>
      <rPr>
        <sz val="11"/>
        <color indexed="40"/>
        <rFont val="Arial"/>
        <family val="2"/>
      </rPr>
      <t>:</t>
    </r>
    <r>
      <rPr>
        <sz val="11"/>
        <rFont val="Arial"/>
        <family val="2"/>
      </rPr>
      <t xml:space="preserve"> Joint Article Management Promotion-consortium, AIS</t>
    </r>
    <r>
      <rPr>
        <sz val="11"/>
        <color indexed="40"/>
        <rFont val="Arial"/>
        <family val="2"/>
      </rPr>
      <t>:</t>
    </r>
    <r>
      <rPr>
        <sz val="11"/>
        <rFont val="Arial"/>
        <family val="2"/>
      </rPr>
      <t xml:space="preserve"> Article Information Sheet</t>
    </r>
    <phoneticPr fontId="2"/>
  </si>
  <si>
    <t>2)</t>
    <phoneticPr fontId="2"/>
  </si>
  <si>
    <t>Reply by "List of Products Containing SVHC" (Excel)</t>
    <phoneticPr fontId="2"/>
  </si>
  <si>
    <r>
      <rPr>
        <b/>
        <sz val="18"/>
        <rFont val="Arial"/>
        <family val="2"/>
      </rPr>
      <t xml:space="preserve">[Form 4-2]  </t>
    </r>
    <r>
      <rPr>
        <b/>
        <u/>
        <sz val="18"/>
        <rFont val="Arial"/>
        <family val="2"/>
      </rPr>
      <t>List of Products Containing REACH SVHC</t>
    </r>
    <phoneticPr fontId="2"/>
  </si>
  <si>
    <r>
      <t>Page No.</t>
    </r>
    <r>
      <rPr>
        <sz val="11"/>
        <rFont val="Arial"/>
        <family val="2"/>
      </rPr>
      <t>:</t>
    </r>
    <phoneticPr fontId="2"/>
  </si>
  <si>
    <t>(2) List of Products Containing SVHC</t>
    <phoneticPr fontId="1"/>
  </si>
  <si>
    <r>
      <rPr>
        <sz val="11"/>
        <rFont val="ＭＳ Ｐゴシック"/>
        <family val="3"/>
        <charset val="128"/>
      </rPr>
      <t>・</t>
    </r>
    <r>
      <rPr>
        <sz val="11"/>
        <rFont val="Arial"/>
        <family val="2"/>
      </rPr>
      <t>List all SVHCs present on a product basis. (Use as many lines as needed.) Enter the SVHC number [required], referring to the list at the following website. 
[For the name of the SVHC present: (e.g.) in the case of sodium chromate (a.k.a. sodium bichromate), you may enter only a.k.a., i.e. sodium bichromate.]</t>
    </r>
    <phoneticPr fontId="2"/>
  </si>
  <si>
    <t xml:space="preserve">Refer to this website for the list of SVHCs: </t>
    <phoneticPr fontId="2"/>
  </si>
  <si>
    <t>https://www.toshiba.co.jp/infrastructure/company/procure/data/svhc.pdf</t>
    <phoneticPr fontId="2"/>
  </si>
  <si>
    <r>
      <rPr>
        <sz val="11"/>
        <rFont val="ＭＳ Ｐゴシック"/>
        <family val="3"/>
        <charset val="128"/>
      </rPr>
      <t>・</t>
    </r>
    <r>
      <rPr>
        <sz val="11"/>
        <rFont val="Arial"/>
        <family val="2"/>
      </rPr>
      <t>When SVHC is present in attached accessories or packaging materials, please give additional information on the accessories and packaging materials. Refer to example entries.</t>
    </r>
    <phoneticPr fontId="2"/>
  </si>
  <si>
    <t>Example of accessories: AC cables, AC adaptors, connection cables, media such as CDs, manuals, etc.</t>
    <phoneticPr fontId="2"/>
  </si>
  <si>
    <r>
      <rPr>
        <sz val="9"/>
        <rFont val="ＭＳ Ｐゴシック"/>
        <family val="3"/>
        <charset val="128"/>
      </rPr>
      <t>↓</t>
    </r>
    <r>
      <rPr>
        <sz val="9"/>
        <rFont val="Arial"/>
        <family val="2"/>
      </rPr>
      <t>Required</t>
    </r>
    <phoneticPr fontId="2"/>
  </si>
  <si>
    <r>
      <t>↓</t>
    </r>
    <r>
      <rPr>
        <sz val="7"/>
        <rFont val="Arial"/>
        <family val="2"/>
      </rPr>
      <t>When contained amount is under investigation, please so state and enter the scheduled 
    answer date in Remarks.</t>
    </r>
    <phoneticPr fontId="2"/>
  </si>
  <si>
    <r>
      <t>↓</t>
    </r>
    <r>
      <rPr>
        <sz val="9"/>
        <rFont val="Arial"/>
        <family val="2"/>
      </rPr>
      <t>Not required</t>
    </r>
    <phoneticPr fontId="2"/>
  </si>
  <si>
    <t>No.</t>
    <phoneticPr fontId="2"/>
  </si>
  <si>
    <t>Manufacturer parts code,
or accessory name</t>
    <phoneticPr fontId="2"/>
  </si>
  <si>
    <r>
      <t>Weight</t>
    </r>
    <r>
      <rPr>
        <sz val="11"/>
        <rFont val="ＭＳ Ｐゴシック"/>
        <family val="3"/>
        <charset val="128"/>
      </rPr>
      <t xml:space="preserve">
</t>
    </r>
    <r>
      <rPr>
        <sz val="11"/>
        <rFont val="Arial"/>
        <family val="2"/>
      </rPr>
      <t>(</t>
    </r>
    <r>
      <rPr>
        <b/>
        <sz val="14"/>
        <color indexed="10"/>
        <rFont val="Arial"/>
        <family val="2"/>
      </rPr>
      <t>g</t>
    </r>
    <r>
      <rPr>
        <sz val="11"/>
        <rFont val="Arial"/>
        <family val="2"/>
      </rPr>
      <t>)</t>
    </r>
    <phoneticPr fontId="2"/>
  </si>
  <si>
    <r>
      <t>SVHC</t>
    </r>
    <r>
      <rPr>
        <sz val="11"/>
        <rFont val="ＭＳ Ｐゴシック"/>
        <family val="3"/>
        <charset val="128"/>
      </rPr>
      <t xml:space="preserve">
</t>
    </r>
    <r>
      <rPr>
        <sz val="11"/>
        <rFont val="Arial"/>
        <family val="2"/>
      </rPr>
      <t>No.</t>
    </r>
    <phoneticPr fontId="2"/>
  </si>
  <si>
    <r>
      <t>Name of SVHC present</t>
    </r>
    <r>
      <rPr>
        <sz val="11"/>
        <rFont val="ＭＳ Ｐゴシック"/>
        <family val="3"/>
        <charset val="128"/>
      </rPr>
      <t xml:space="preserve">
</t>
    </r>
    <phoneticPr fontId="1"/>
  </si>
  <si>
    <r>
      <t>Amount present (</t>
    </r>
    <r>
      <rPr>
        <b/>
        <sz val="8"/>
        <color indexed="10"/>
        <rFont val="Arial"/>
        <family val="2"/>
      </rPr>
      <t>mg</t>
    </r>
    <r>
      <rPr>
        <sz val="8"/>
        <rFont val="Arial"/>
        <family val="2"/>
      </rPr>
      <t>)</t>
    </r>
    <phoneticPr fontId="2"/>
  </si>
  <si>
    <t>Part containing SVHC and purpose of use (plasticizer, flame retardant, preservative, etc.)</t>
    <phoneticPr fontId="2"/>
  </si>
  <si>
    <r>
      <t>Concentration</t>
    </r>
    <r>
      <rPr>
        <sz val="8"/>
        <rFont val="ＭＳ Ｐゴシック"/>
        <family val="3"/>
        <charset val="128"/>
      </rPr>
      <t xml:space="preserve">
</t>
    </r>
    <r>
      <rPr>
        <sz val="8"/>
        <rFont val="Arial"/>
        <family val="2"/>
      </rPr>
      <t>(wt%)</t>
    </r>
    <phoneticPr fontId="2"/>
  </si>
  <si>
    <t xml:space="preserve"> </t>
    <phoneticPr fontId="2"/>
  </si>
  <si>
    <r>
      <rPr>
        <sz val="11"/>
        <rFont val="ＭＳ Ｐゴシック"/>
        <family val="3"/>
        <charset val="128"/>
      </rPr>
      <t>←</t>
    </r>
    <r>
      <rPr>
        <sz val="11"/>
        <rFont val="Arial"/>
        <family val="2"/>
      </rPr>
      <t>When there is an additional sheet, please fill in a several gos sheet meter.</t>
    </r>
    <phoneticPr fontId="2"/>
  </si>
  <si>
    <t>N</t>
    <phoneticPr fontId="2"/>
  </si>
  <si>
    <t>No.</t>
  </si>
  <si>
    <r>
      <rPr>
        <sz val="8"/>
        <rFont val="ＭＳ Ｐゴシック"/>
        <family val="3"/>
        <charset val="128"/>
      </rPr>
      <t>物質名（英名）</t>
    </r>
  </si>
  <si>
    <r>
      <rPr>
        <sz val="8"/>
        <rFont val="ＭＳ Ｐゴシック"/>
        <family val="3"/>
        <charset val="128"/>
      </rPr>
      <t>　物質名（和名）</t>
    </r>
  </si>
  <si>
    <t>CAS No.</t>
  </si>
  <si>
    <t>Anthracene</t>
  </si>
  <si>
    <r>
      <rPr>
        <sz val="8"/>
        <rFont val="ＭＳ Ｐゴシック"/>
        <family val="3"/>
        <charset val="128"/>
      </rPr>
      <t>アントラセン</t>
    </r>
    <phoneticPr fontId="2"/>
  </si>
  <si>
    <t>120-12-7</t>
  </si>
  <si>
    <t>4,4'- Diaminodiphenylmethane</t>
  </si>
  <si>
    <r>
      <rPr>
        <sz val="8"/>
        <rFont val="ＭＳ Ｐゴシック"/>
        <family val="3"/>
        <charset val="128"/>
      </rPr>
      <t>４，４</t>
    </r>
    <r>
      <rPr>
        <sz val="8"/>
        <rFont val="Arial"/>
        <family val="2"/>
      </rPr>
      <t>’</t>
    </r>
    <r>
      <rPr>
        <sz val="8"/>
        <rFont val="ＭＳ Ｐゴシック"/>
        <family val="3"/>
        <charset val="128"/>
      </rPr>
      <t>－メチレンジアニリン</t>
    </r>
    <r>
      <rPr>
        <sz val="8"/>
        <rFont val="Arial"/>
        <family val="2"/>
      </rPr>
      <t xml:space="preserve"> </t>
    </r>
    <r>
      <rPr>
        <sz val="8"/>
        <rFont val="ＭＳ Ｐゴシック"/>
        <family val="3"/>
        <charset val="128"/>
      </rPr>
      <t>（４，４</t>
    </r>
    <r>
      <rPr>
        <sz val="8"/>
        <rFont val="Arial"/>
        <family val="2"/>
      </rPr>
      <t>’</t>
    </r>
    <r>
      <rPr>
        <sz val="8"/>
        <rFont val="ＭＳ Ｐゴシック"/>
        <family val="3"/>
        <charset val="128"/>
      </rPr>
      <t>－ジアミノジフェニルメタン）</t>
    </r>
  </si>
  <si>
    <t>101-77-9</t>
  </si>
  <si>
    <t>Dibutyl phthalate</t>
  </si>
  <si>
    <r>
      <rPr>
        <sz val="8"/>
        <rFont val="ＭＳ Ｐゴシック"/>
        <family val="3"/>
        <charset val="128"/>
      </rPr>
      <t>フタル酸ジブチル（ＤＢＰ）</t>
    </r>
  </si>
  <si>
    <t>84-74-2</t>
  </si>
  <si>
    <t>Cobalt dichloride</t>
  </si>
  <si>
    <r>
      <rPr>
        <sz val="8"/>
        <rFont val="ＭＳ Ｐゴシック"/>
        <family val="3"/>
        <charset val="128"/>
      </rPr>
      <t>二塩化コバルト</t>
    </r>
  </si>
  <si>
    <t>7646-79-9</t>
  </si>
  <si>
    <t>Diarsenic pentaoxide</t>
  </si>
  <si>
    <r>
      <rPr>
        <sz val="8"/>
        <rFont val="ＭＳ Ｐゴシック"/>
        <family val="3"/>
        <charset val="128"/>
      </rPr>
      <t>五酸化二ヒ素</t>
    </r>
  </si>
  <si>
    <t>1303-28-2</t>
  </si>
  <si>
    <t>Diarsenic trioxide</t>
  </si>
  <si>
    <r>
      <rPr>
        <sz val="8"/>
        <rFont val="ＭＳ Ｐゴシック"/>
        <family val="3"/>
        <charset val="128"/>
      </rPr>
      <t>三酸化二ヒ素</t>
    </r>
  </si>
  <si>
    <t>1327-53-3</t>
  </si>
  <si>
    <t>Sodium dichromate</t>
  </si>
  <si>
    <r>
      <rPr>
        <sz val="8"/>
        <rFont val="ＭＳ Ｐゴシック"/>
        <family val="3"/>
        <charset val="128"/>
      </rPr>
      <t>二クロム酸ナトリウム</t>
    </r>
    <r>
      <rPr>
        <sz val="8"/>
        <rFont val="Arial"/>
        <family val="2"/>
      </rPr>
      <t xml:space="preserve"> </t>
    </r>
    <r>
      <rPr>
        <sz val="8"/>
        <rFont val="ＭＳ Ｐゴシック"/>
        <family val="3"/>
        <charset val="128"/>
      </rPr>
      <t>二水和物、</t>
    </r>
    <r>
      <rPr>
        <sz val="8"/>
        <rFont val="Arial"/>
        <family val="2"/>
      </rPr>
      <t xml:space="preserve"> </t>
    </r>
    <r>
      <rPr>
        <sz val="8"/>
        <rFont val="ＭＳ Ｐゴシック"/>
        <family val="3"/>
        <charset val="128"/>
      </rPr>
      <t>無水</t>
    </r>
    <r>
      <rPr>
        <sz val="8"/>
        <rFont val="Arial"/>
        <family val="2"/>
      </rPr>
      <t xml:space="preserve"> </t>
    </r>
    <r>
      <rPr>
        <sz val="8"/>
        <rFont val="ＭＳ Ｐゴシック"/>
        <family val="3"/>
        <charset val="128"/>
      </rPr>
      <t>二クロム酸ナトリウム</t>
    </r>
    <rPh sb="11" eb="12">
      <t>ニ</t>
    </rPh>
    <rPh sb="12" eb="14">
      <t>スイワ</t>
    </rPh>
    <rPh sb="14" eb="15">
      <t>ブツ</t>
    </rPh>
    <rPh sb="17" eb="19">
      <t>ムスイ</t>
    </rPh>
    <phoneticPr fontId="2"/>
  </si>
  <si>
    <t>7789-12-0,
10588-01-9</t>
    <phoneticPr fontId="2"/>
  </si>
  <si>
    <t>5-tert-butyl-2,4,6-trinitro-m-xylene(musk xylene)</t>
  </si>
  <si>
    <r>
      <rPr>
        <sz val="8"/>
        <rFont val="ＭＳ Ｐゴシック"/>
        <family val="3"/>
        <charset val="128"/>
      </rPr>
      <t>２，４，６－トリニトロ－５－ｔ－ブチル－１，３－キシレン（ムスクキシレン）</t>
    </r>
    <r>
      <rPr>
        <sz val="8"/>
        <rFont val="Arial"/>
        <family val="2"/>
      </rPr>
      <t xml:space="preserve"> </t>
    </r>
    <phoneticPr fontId="2"/>
  </si>
  <si>
    <t>81-15-2</t>
  </si>
  <si>
    <t>Bis (2-ethyl(hexyl)phthalate) (DEHP)</t>
  </si>
  <si>
    <r>
      <rPr>
        <sz val="8"/>
        <rFont val="ＭＳ Ｐゴシック"/>
        <family val="3"/>
        <charset val="128"/>
      </rPr>
      <t>フタル酸ビス（２－エチルヘキシル）（ＤＥＨＰ）</t>
    </r>
    <phoneticPr fontId="2"/>
  </si>
  <si>
    <t>117-81-7</t>
  </si>
  <si>
    <t>Hexabromocyclododecane (HBCDD) and all major diastereoisomers identified (α – HBCDD, β-HBCDD, γ-HBCDD)</t>
  </si>
  <si>
    <r>
      <rPr>
        <sz val="8"/>
        <rFont val="ＭＳ Ｐゴシック"/>
        <family val="3"/>
        <charset val="128"/>
      </rPr>
      <t>ヘキサブロモシクロドデカン（ＨＢＣＤＤ）</t>
    </r>
  </si>
  <si>
    <t>25637-99-4, 3194-55-6
(134237-51-7, 134237-50-6, 134237-52-8)</t>
    <phoneticPr fontId="2"/>
  </si>
  <si>
    <t>Alkanes, C10-13, chloro (Short Chain Chlorinated Paraffins)</t>
  </si>
  <si>
    <r>
      <rPr>
        <sz val="8"/>
        <rFont val="ＭＳ Ｐゴシック"/>
        <family val="3"/>
        <charset val="128"/>
      </rPr>
      <t>短鎖型塩素化パラフィン（Ｃ１０－１３）</t>
    </r>
  </si>
  <si>
    <t>85535-84-8</t>
  </si>
  <si>
    <t>Bis(tributyltin)oxide</t>
  </si>
  <si>
    <r>
      <rPr>
        <sz val="8"/>
        <rFont val="ＭＳ Ｐゴシック"/>
        <family val="3"/>
        <charset val="128"/>
      </rPr>
      <t>ビス（トリブチルスズ）＝オキシド</t>
    </r>
  </si>
  <si>
    <t>56-35-9</t>
  </si>
  <si>
    <t>Lead hydrogen arsenate</t>
  </si>
  <si>
    <r>
      <rPr>
        <sz val="8"/>
        <rFont val="ＭＳ Ｐゴシック"/>
        <family val="3"/>
        <charset val="128"/>
      </rPr>
      <t>ヒ酸鉛</t>
    </r>
  </si>
  <si>
    <t>7784-40-9</t>
  </si>
  <si>
    <t>Benzyl butyl phthalate</t>
  </si>
  <si>
    <r>
      <rPr>
        <sz val="8"/>
        <rFont val="ＭＳ Ｐゴシック"/>
        <family val="3"/>
        <charset val="128"/>
      </rPr>
      <t>フタル酸ブチルベンジル（ＢＢＰ）</t>
    </r>
    <phoneticPr fontId="2"/>
  </si>
  <si>
    <t>85-68-7</t>
  </si>
  <si>
    <t>Triethyl arsenate</t>
  </si>
  <si>
    <r>
      <rPr>
        <sz val="8"/>
        <rFont val="ＭＳ Ｐゴシック"/>
        <family val="3"/>
        <charset val="128"/>
      </rPr>
      <t>ヒ酸トリエチル</t>
    </r>
    <rPh sb="1" eb="2">
      <t>サン</t>
    </rPh>
    <phoneticPr fontId="2"/>
  </si>
  <si>
    <t>15606-95-8</t>
  </si>
  <si>
    <t>2,4-Dinitrotoluene</t>
  </si>
  <si>
    <r>
      <t>2,4-</t>
    </r>
    <r>
      <rPr>
        <sz val="8"/>
        <rFont val="ＭＳ Ｐゴシック"/>
        <family val="3"/>
        <charset val="128"/>
      </rPr>
      <t>ジニトロトルエン</t>
    </r>
  </si>
  <si>
    <t>121-14-2</t>
  </si>
  <si>
    <t>Anthracene oil</t>
  </si>
  <si>
    <r>
      <rPr>
        <sz val="8"/>
        <rFont val="ＭＳ Ｐゴシック"/>
        <family val="3"/>
        <charset val="128"/>
      </rPr>
      <t>アントラセン油</t>
    </r>
  </si>
  <si>
    <t>90640-80-5</t>
  </si>
  <si>
    <t>Anthracene oil, anthracene paste, distn. Lights</t>
  </si>
  <si>
    <r>
      <rPr>
        <sz val="8"/>
        <rFont val="ＭＳ Ｐゴシック"/>
        <family val="3"/>
        <charset val="128"/>
      </rPr>
      <t>アントラセン油、アントラセンペースト、アントラセン軽留分</t>
    </r>
    <rPh sb="25" eb="26">
      <t>カル</t>
    </rPh>
    <rPh sb="26" eb="27">
      <t>リュウ</t>
    </rPh>
    <rPh sb="27" eb="28">
      <t>ブ</t>
    </rPh>
    <phoneticPr fontId="4"/>
  </si>
  <si>
    <t>91995-17-4</t>
  </si>
  <si>
    <t>Anthracene oil, anthracene paste, anthracene fraction</t>
  </si>
  <si>
    <r>
      <rPr>
        <sz val="8"/>
        <rFont val="ＭＳ Ｐゴシック"/>
        <family val="3"/>
        <charset val="128"/>
      </rPr>
      <t>アントラセン油、アントラセンペースト、アントラセン留分</t>
    </r>
    <rPh sb="25" eb="26">
      <t>リュウ</t>
    </rPh>
    <rPh sb="26" eb="27">
      <t>ブ</t>
    </rPh>
    <phoneticPr fontId="4"/>
  </si>
  <si>
    <t>91995-15-2</t>
  </si>
  <si>
    <t>Anthracene oil, anthracene-low</t>
  </si>
  <si>
    <r>
      <rPr>
        <sz val="8"/>
        <rFont val="ＭＳ Ｐゴシック"/>
        <family val="3"/>
        <charset val="128"/>
      </rPr>
      <t>アントラセン油、アントラセンペースト、アントラセン低温留分</t>
    </r>
    <rPh sb="25" eb="27">
      <t>テイオン</t>
    </rPh>
    <rPh sb="27" eb="28">
      <t>ト</t>
    </rPh>
    <rPh sb="28" eb="29">
      <t>ブ</t>
    </rPh>
    <phoneticPr fontId="4"/>
  </si>
  <si>
    <t>90640-82-7</t>
  </si>
  <si>
    <t>Anthracene oil, anthracene paste</t>
  </si>
  <si>
    <r>
      <rPr>
        <sz val="8"/>
        <rFont val="ＭＳ Ｐゴシック"/>
        <family val="3"/>
        <charset val="128"/>
      </rPr>
      <t>アントラセン油、アントラセンペースト</t>
    </r>
  </si>
  <si>
    <t>90640-81-6</t>
  </si>
  <si>
    <t>Diisobutyl phthalate</t>
  </si>
  <si>
    <r>
      <rPr>
        <sz val="8"/>
        <rFont val="ＭＳ Ｐゴシック"/>
        <family val="3"/>
        <charset val="128"/>
      </rPr>
      <t>ジイソブチルフタレート</t>
    </r>
    <r>
      <rPr>
        <sz val="8"/>
        <rFont val="Arial"/>
        <family val="2"/>
      </rPr>
      <t>(DIBP)</t>
    </r>
  </si>
  <si>
    <t>84-69-5</t>
  </si>
  <si>
    <t>Aluminosilicate, Refractory Ceramic Fibres</t>
  </si>
  <si>
    <r>
      <rPr>
        <sz val="8"/>
        <rFont val="ＭＳ Ｐゴシック"/>
        <family val="3"/>
        <charset val="128"/>
      </rPr>
      <t>アルミノシリケート、耐火性セラミック繊維</t>
    </r>
  </si>
  <si>
    <t>Zirconia Aluminosilicate, Refractory Ceramic Fibres</t>
  </si>
  <si>
    <r>
      <rPr>
        <sz val="8"/>
        <rFont val="ＭＳ Ｐゴシック"/>
        <family val="3"/>
        <charset val="128"/>
      </rPr>
      <t>ジルコニアアルミノシリケート、耐火性セラミック繊維</t>
    </r>
  </si>
  <si>
    <t>Lead chromate</t>
  </si>
  <si>
    <r>
      <rPr>
        <sz val="8"/>
        <rFont val="ＭＳ Ｐゴシック"/>
        <family val="3"/>
        <charset val="128"/>
      </rPr>
      <t>クロム酸鉛</t>
    </r>
  </si>
  <si>
    <t>7758-97-6</t>
  </si>
  <si>
    <t>Lead chromate molybdate sulfate red (C.I. Pigment Red 104)</t>
  </si>
  <si>
    <r>
      <rPr>
        <sz val="8"/>
        <rFont val="ＭＳ Ｐゴシック"/>
        <family val="3"/>
        <charset val="128"/>
      </rPr>
      <t>硫酸モリブデン酸クロム酸鉛（モリブデン赤、</t>
    </r>
    <r>
      <rPr>
        <sz val="8"/>
        <rFont val="Arial"/>
        <family val="2"/>
      </rPr>
      <t>C.I.</t>
    </r>
    <r>
      <rPr>
        <sz val="8"/>
        <rFont val="ＭＳ Ｐゴシック"/>
        <family val="3"/>
        <charset val="128"/>
      </rPr>
      <t>ピグメントレッド</t>
    </r>
    <r>
      <rPr>
        <sz val="8"/>
        <rFont val="Arial"/>
        <family val="2"/>
      </rPr>
      <t>104</t>
    </r>
    <r>
      <rPr>
        <sz val="8"/>
        <rFont val="ＭＳ Ｐゴシック"/>
        <family val="3"/>
        <charset val="128"/>
      </rPr>
      <t>）</t>
    </r>
    <rPh sb="19" eb="20">
      <t>アカ</t>
    </rPh>
    <phoneticPr fontId="4"/>
  </si>
  <si>
    <t>12656-85-8</t>
  </si>
  <si>
    <t>Lead sulfochromate yellow (C.I. Pigment Yellow 34)</t>
  </si>
  <si>
    <r>
      <rPr>
        <sz val="8"/>
        <rFont val="ＭＳ Ｐゴシック"/>
        <family val="3"/>
        <charset val="128"/>
      </rPr>
      <t>黄鉛（</t>
    </r>
    <r>
      <rPr>
        <sz val="8"/>
        <rFont val="Arial"/>
        <family val="2"/>
      </rPr>
      <t>C.I.</t>
    </r>
    <r>
      <rPr>
        <sz val="8"/>
        <rFont val="ＭＳ Ｐゴシック"/>
        <family val="3"/>
        <charset val="128"/>
      </rPr>
      <t>ピグメントイエロー</t>
    </r>
    <r>
      <rPr>
        <sz val="8"/>
        <rFont val="Arial"/>
        <family val="2"/>
      </rPr>
      <t>34</t>
    </r>
    <r>
      <rPr>
        <sz val="8"/>
        <rFont val="ＭＳ Ｐゴシック"/>
        <family val="3"/>
        <charset val="128"/>
      </rPr>
      <t>）</t>
    </r>
    <rPh sb="0" eb="2">
      <t>オウエン</t>
    </rPh>
    <phoneticPr fontId="4"/>
  </si>
  <si>
    <t>1344-37-2</t>
  </si>
  <si>
    <t>Acrylamide</t>
  </si>
  <si>
    <r>
      <rPr>
        <sz val="8"/>
        <rFont val="ＭＳ Ｐゴシック"/>
        <family val="3"/>
        <charset val="128"/>
      </rPr>
      <t>アクリルアミド</t>
    </r>
  </si>
  <si>
    <t>79-06-1</t>
  </si>
  <si>
    <t>Tris(2-chloroethyl)phosphate</t>
  </si>
  <si>
    <r>
      <rPr>
        <sz val="8"/>
        <rFont val="ＭＳ Ｐゴシック"/>
        <family val="3"/>
        <charset val="128"/>
      </rPr>
      <t>リン酸トリス</t>
    </r>
    <r>
      <rPr>
        <sz val="8"/>
        <rFont val="Arial"/>
        <family val="2"/>
      </rPr>
      <t>(2-</t>
    </r>
    <r>
      <rPr>
        <sz val="8"/>
        <rFont val="ＭＳ Ｐゴシック"/>
        <family val="3"/>
        <charset val="128"/>
      </rPr>
      <t>クロロエチル</t>
    </r>
    <r>
      <rPr>
        <sz val="8"/>
        <rFont val="Arial"/>
        <family val="2"/>
      </rPr>
      <t>)</t>
    </r>
    <rPh sb="2" eb="3">
      <t>サン</t>
    </rPh>
    <phoneticPr fontId="4"/>
  </si>
  <si>
    <t>115-96-8</t>
  </si>
  <si>
    <t>Coal tar pitch, high temperature</t>
  </si>
  <si>
    <r>
      <rPr>
        <sz val="8"/>
        <rFont val="ＭＳ Ｐゴシック"/>
        <family val="3"/>
        <charset val="128"/>
      </rPr>
      <t>高温コールタールピッチ</t>
    </r>
    <rPh sb="0" eb="2">
      <t>コウオン</t>
    </rPh>
    <phoneticPr fontId="4"/>
  </si>
  <si>
    <t>65996-93-2</t>
  </si>
  <si>
    <t xml:space="preserve"> Trichloroethylene  </t>
  </si>
  <si>
    <r>
      <rPr>
        <sz val="8"/>
        <rFont val="ＭＳ Ｐゴシック"/>
        <family val="3"/>
        <charset val="128"/>
      </rPr>
      <t>トリクロロエチレン、トリクレン</t>
    </r>
    <phoneticPr fontId="2"/>
  </si>
  <si>
    <t xml:space="preserve"> 79-01-6  </t>
  </si>
  <si>
    <t xml:space="preserve"> Boric acid  </t>
  </si>
  <si>
    <r>
      <rPr>
        <sz val="8"/>
        <rFont val="ＭＳ Ｐゴシック"/>
        <family val="3"/>
        <charset val="128"/>
      </rPr>
      <t>ホウ酸</t>
    </r>
    <rPh sb="2" eb="3">
      <t>サン</t>
    </rPh>
    <phoneticPr fontId="2"/>
  </si>
  <si>
    <t xml:space="preserve"> 10043-35-3 11113-50-1  </t>
  </si>
  <si>
    <t xml:space="preserve"> Disodium tetraborate, anhydrous  </t>
  </si>
  <si>
    <r>
      <rPr>
        <sz val="8"/>
        <rFont val="ＭＳ Ｐゴシック"/>
        <family val="3"/>
        <charset val="128"/>
      </rPr>
      <t>無水四ホウ酸二ナトリウム、四ホウ酸二ナトリウム五水和物、四ホウ酸二ナトリウム十水和物</t>
    </r>
    <rPh sb="0" eb="2">
      <t>ムスイ</t>
    </rPh>
    <rPh sb="2" eb="3">
      <t>ヨン</t>
    </rPh>
    <rPh sb="5" eb="6">
      <t>サン</t>
    </rPh>
    <rPh sb="6" eb="7">
      <t>ニ</t>
    </rPh>
    <rPh sb="13" eb="14">
      <t>ヨン</t>
    </rPh>
    <rPh sb="16" eb="17">
      <t>サン</t>
    </rPh>
    <rPh sb="17" eb="18">
      <t>ニ</t>
    </rPh>
    <rPh sb="23" eb="24">
      <t>ゴ</t>
    </rPh>
    <rPh sb="24" eb="26">
      <t>スイワ</t>
    </rPh>
    <rPh sb="26" eb="27">
      <t>ブツ</t>
    </rPh>
    <rPh sb="28" eb="29">
      <t>ヨン</t>
    </rPh>
    <rPh sb="31" eb="32">
      <t>サン</t>
    </rPh>
    <rPh sb="32" eb="33">
      <t>ニ</t>
    </rPh>
    <rPh sb="38" eb="39">
      <t>ジュウ</t>
    </rPh>
    <rPh sb="39" eb="41">
      <t>スイワ</t>
    </rPh>
    <rPh sb="41" eb="42">
      <t>ブツ</t>
    </rPh>
    <phoneticPr fontId="4"/>
  </si>
  <si>
    <t xml:space="preserve"> 1303-96-4 1330-43-4 12179-04-3  </t>
  </si>
  <si>
    <t xml:space="preserve"> Tetraboron disodium heptaoxide, hydrate  </t>
  </si>
  <si>
    <r>
      <rPr>
        <sz val="8"/>
        <rFont val="ＭＳ Ｐゴシック"/>
        <family val="3"/>
        <charset val="128"/>
      </rPr>
      <t>四ホウ酸二ナトリウム</t>
    </r>
    <rPh sb="0" eb="1">
      <t>ヨン</t>
    </rPh>
    <rPh sb="3" eb="4">
      <t>サン</t>
    </rPh>
    <rPh sb="4" eb="5">
      <t>ニ</t>
    </rPh>
    <phoneticPr fontId="4"/>
  </si>
  <si>
    <t xml:space="preserve"> 12267-73-1  </t>
  </si>
  <si>
    <t xml:space="preserve"> Sodium chromate  </t>
  </si>
  <si>
    <r>
      <rPr>
        <sz val="8"/>
        <rFont val="ＭＳ Ｐゴシック"/>
        <family val="3"/>
        <charset val="128"/>
      </rPr>
      <t>クロム酸ナトリウム</t>
    </r>
    <phoneticPr fontId="4"/>
  </si>
  <si>
    <t xml:space="preserve"> 7775-11-3  </t>
  </si>
  <si>
    <t xml:space="preserve"> Potassium chromate  </t>
  </si>
  <si>
    <r>
      <rPr>
        <sz val="8"/>
        <rFont val="ＭＳ Ｐゴシック"/>
        <family val="3"/>
        <charset val="128"/>
      </rPr>
      <t>クロム酸カリウム</t>
    </r>
    <rPh sb="3" eb="4">
      <t>サン</t>
    </rPh>
    <phoneticPr fontId="4"/>
  </si>
  <si>
    <t xml:space="preserve"> 7789-00-6  </t>
  </si>
  <si>
    <t xml:space="preserve"> Ammonium dichromate  </t>
  </si>
  <si>
    <r>
      <rPr>
        <sz val="8"/>
        <rFont val="ＭＳ Ｐゴシック"/>
        <family val="3"/>
        <charset val="128"/>
      </rPr>
      <t>二クロム酸アンモニウム、重クロム酸アンモニウム</t>
    </r>
    <phoneticPr fontId="2"/>
  </si>
  <si>
    <t xml:space="preserve"> 7789-09-5  </t>
  </si>
  <si>
    <t xml:space="preserve"> Potassium dichromate  </t>
  </si>
  <si>
    <r>
      <rPr>
        <sz val="8"/>
        <rFont val="ＭＳ Ｐゴシック"/>
        <family val="3"/>
        <charset val="128"/>
      </rPr>
      <t>二クロム酸カリウム、重クロム酸カリウム</t>
    </r>
    <phoneticPr fontId="2"/>
  </si>
  <si>
    <t xml:space="preserve"> 7778-50-9  </t>
  </si>
  <si>
    <t>Cobalt(II) sulphate</t>
    <phoneticPr fontId="2"/>
  </si>
  <si>
    <r>
      <rPr>
        <sz val="8"/>
        <rFont val="ＭＳ Ｐゴシック"/>
        <family val="3"/>
        <charset val="128"/>
      </rPr>
      <t>硫酸コバルト</t>
    </r>
    <r>
      <rPr>
        <sz val="8"/>
        <rFont val="Arial"/>
        <family val="2"/>
      </rPr>
      <t>(II)</t>
    </r>
    <phoneticPr fontId="2"/>
  </si>
  <si>
    <t>10124-43-3</t>
    <phoneticPr fontId="2"/>
  </si>
  <si>
    <t>Cobalt(II) dinitrate</t>
    <phoneticPr fontId="2"/>
  </si>
  <si>
    <r>
      <rPr>
        <sz val="8"/>
        <rFont val="ＭＳ Ｐゴシック"/>
        <family val="3"/>
        <charset val="128"/>
      </rPr>
      <t>硝酸コバルト</t>
    </r>
    <r>
      <rPr>
        <sz val="8"/>
        <rFont val="Arial"/>
        <family val="2"/>
      </rPr>
      <t>(II)</t>
    </r>
    <rPh sb="0" eb="2">
      <t>ショウサン</t>
    </rPh>
    <phoneticPr fontId="2"/>
  </si>
  <si>
    <t>10141-05-6</t>
    <phoneticPr fontId="2"/>
  </si>
  <si>
    <t>Cobalt(II) carbonate</t>
    <phoneticPr fontId="2"/>
  </si>
  <si>
    <r>
      <rPr>
        <sz val="8"/>
        <rFont val="ＭＳ Ｐゴシック"/>
        <family val="3"/>
        <charset val="128"/>
      </rPr>
      <t>炭酸コバルト</t>
    </r>
    <r>
      <rPr>
        <sz val="8"/>
        <rFont val="Arial"/>
        <family val="2"/>
      </rPr>
      <t>(II)</t>
    </r>
    <rPh sb="0" eb="2">
      <t>タンサン</t>
    </rPh>
    <phoneticPr fontId="2"/>
  </si>
  <si>
    <t>513-79-1</t>
    <phoneticPr fontId="2"/>
  </si>
  <si>
    <t>Cobalt(II) diacetate</t>
    <phoneticPr fontId="2"/>
  </si>
  <si>
    <r>
      <rPr>
        <sz val="8"/>
        <rFont val="ＭＳ Ｐゴシック"/>
        <family val="3"/>
        <charset val="128"/>
      </rPr>
      <t>酢酸コバルト</t>
    </r>
    <r>
      <rPr>
        <sz val="8"/>
        <rFont val="Arial"/>
        <family val="2"/>
      </rPr>
      <t>(II)</t>
    </r>
    <rPh sb="0" eb="2">
      <t>サクサン</t>
    </rPh>
    <phoneticPr fontId="2"/>
  </si>
  <si>
    <t>71-48-7</t>
    <phoneticPr fontId="2"/>
  </si>
  <si>
    <t>2-Methoxyethanol</t>
    <phoneticPr fontId="2"/>
  </si>
  <si>
    <r>
      <t>2-</t>
    </r>
    <r>
      <rPr>
        <sz val="8"/>
        <rFont val="ＭＳ Ｐゴシック"/>
        <family val="3"/>
        <charset val="128"/>
      </rPr>
      <t>メトキシエタノール</t>
    </r>
    <phoneticPr fontId="2"/>
  </si>
  <si>
    <t>109-86-4</t>
    <phoneticPr fontId="2"/>
  </si>
  <si>
    <t>2-Ethoxyethanol</t>
    <phoneticPr fontId="2"/>
  </si>
  <si>
    <r>
      <t>2-</t>
    </r>
    <r>
      <rPr>
        <sz val="8"/>
        <rFont val="ＭＳ Ｐゴシック"/>
        <family val="3"/>
        <charset val="128"/>
      </rPr>
      <t>エトキシエタノール</t>
    </r>
    <phoneticPr fontId="2"/>
  </si>
  <si>
    <t>110-80-5</t>
    <phoneticPr fontId="2"/>
  </si>
  <si>
    <t>Chromium trioxide</t>
    <phoneticPr fontId="2"/>
  </si>
  <si>
    <r>
      <rPr>
        <sz val="8"/>
        <rFont val="ＭＳ Ｐゴシック"/>
        <family val="3"/>
        <charset val="128"/>
      </rPr>
      <t>三酸化クロム</t>
    </r>
    <phoneticPr fontId="2"/>
  </si>
  <si>
    <t>1333-82-0</t>
    <phoneticPr fontId="2"/>
  </si>
  <si>
    <t>Acids generated from chromium trioxide and their oligomers.
Group containing:
  - Chromic acid
  - Dichromic acid
  - Oligomers of chromic acid and dichromic acid</t>
    <phoneticPr fontId="2"/>
  </si>
  <si>
    <r>
      <rPr>
        <sz val="8"/>
        <rFont val="ＭＳ Ｐゴシック"/>
        <family val="3"/>
        <charset val="128"/>
      </rPr>
      <t xml:space="preserve">三酸化クロムおよびそのオリゴマーから生成される酸。下記を含む：
</t>
    </r>
    <r>
      <rPr>
        <sz val="8"/>
        <rFont val="Arial"/>
        <family val="2"/>
      </rPr>
      <t xml:space="preserve">  </t>
    </r>
    <r>
      <rPr>
        <sz val="8"/>
        <rFont val="ＭＳ Ｐゴシック"/>
        <family val="3"/>
        <charset val="128"/>
      </rPr>
      <t xml:space="preserve">・クロム酸
</t>
    </r>
    <r>
      <rPr>
        <sz val="8"/>
        <rFont val="Arial"/>
        <family val="2"/>
      </rPr>
      <t xml:space="preserve">  </t>
    </r>
    <r>
      <rPr>
        <sz val="8"/>
        <rFont val="ＭＳ Ｐゴシック"/>
        <family val="3"/>
        <charset val="128"/>
      </rPr>
      <t>・ニクロム酸</t>
    </r>
    <r>
      <rPr>
        <sz val="8"/>
        <rFont val="Arial"/>
        <family val="2"/>
      </rPr>
      <t xml:space="preserve"> </t>
    </r>
    <r>
      <rPr>
        <sz val="8"/>
        <rFont val="ＭＳ Ｐゴシック"/>
        <family val="3"/>
        <charset val="128"/>
      </rPr>
      <t xml:space="preserve">（重クロム酸）
</t>
    </r>
    <r>
      <rPr>
        <sz val="8"/>
        <rFont val="Arial"/>
        <family val="2"/>
      </rPr>
      <t xml:space="preserve">  </t>
    </r>
    <r>
      <rPr>
        <sz val="8"/>
        <rFont val="ＭＳ Ｐゴシック"/>
        <family val="3"/>
        <charset val="128"/>
      </rPr>
      <t>・クロム酸、ニクロム酸のオリゴマー</t>
    </r>
    <rPh sb="25" eb="27">
      <t>カキ</t>
    </rPh>
    <rPh sb="28" eb="29">
      <t>フク</t>
    </rPh>
    <phoneticPr fontId="2"/>
  </si>
  <si>
    <t xml:space="preserve">
7738-94-5,
13530-68-2,
-</t>
    <phoneticPr fontId="2"/>
  </si>
  <si>
    <t>2-ethoxyethyl acetate</t>
    <phoneticPr fontId="2"/>
  </si>
  <si>
    <r>
      <rPr>
        <sz val="8"/>
        <rFont val="ＭＳ Ｐゴシック"/>
        <family val="3"/>
        <charset val="128"/>
      </rPr>
      <t xml:space="preserve">２－エトキシエチル＝アセタート
</t>
    </r>
    <r>
      <rPr>
        <sz val="8"/>
        <rFont val="Arial"/>
        <family val="2"/>
      </rPr>
      <t>(</t>
    </r>
    <r>
      <rPr>
        <sz val="8"/>
        <rFont val="ＭＳ Ｐゴシック"/>
        <family val="3"/>
        <charset val="128"/>
      </rPr>
      <t>酢酸</t>
    </r>
    <r>
      <rPr>
        <sz val="8"/>
        <rFont val="Arial"/>
        <family val="2"/>
      </rPr>
      <t>2-</t>
    </r>
    <r>
      <rPr>
        <sz val="8"/>
        <rFont val="ＭＳ Ｐゴシック"/>
        <family val="3"/>
        <charset val="128"/>
      </rPr>
      <t>エトキシエチル</t>
    </r>
    <r>
      <rPr>
        <sz val="8"/>
        <rFont val="Arial"/>
        <family val="2"/>
      </rPr>
      <t>)</t>
    </r>
    <phoneticPr fontId="2"/>
  </si>
  <si>
    <t>111-15-9</t>
    <phoneticPr fontId="2"/>
  </si>
  <si>
    <t>Strontium chromate</t>
    <phoneticPr fontId="2"/>
  </si>
  <si>
    <r>
      <rPr>
        <sz val="8"/>
        <rFont val="ＭＳ Ｐゴシック"/>
        <family val="3"/>
        <charset val="128"/>
      </rPr>
      <t xml:space="preserve">クロム酸ストロンチウム
</t>
    </r>
    <phoneticPr fontId="2"/>
  </si>
  <si>
    <t>7789-06-2</t>
    <phoneticPr fontId="2"/>
  </si>
  <si>
    <t>1,2-Benzenedicarboxylic acid, di-C7-11-branched and linear alkyl esters (DHNUP)</t>
    <phoneticPr fontId="2"/>
  </si>
  <si>
    <r>
      <t>1,2-</t>
    </r>
    <r>
      <rPr>
        <sz val="8"/>
        <rFont val="ＭＳ Ｐゴシック"/>
        <family val="3"/>
        <charset val="128"/>
      </rPr>
      <t>ベンゼンジカルボン酸、
炭素数</t>
    </r>
    <r>
      <rPr>
        <sz val="8"/>
        <rFont val="Arial"/>
        <family val="2"/>
      </rPr>
      <t>7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11</t>
    </r>
    <r>
      <rPr>
        <sz val="8"/>
        <rFont val="ＭＳ Ｐゴシック"/>
        <family val="3"/>
        <charset val="128"/>
      </rPr>
      <t>の分岐および直鎖アルキルエステル類</t>
    </r>
    <r>
      <rPr>
        <sz val="8"/>
        <rFont val="Arial"/>
        <family val="2"/>
      </rPr>
      <t xml:space="preserve"> (DHNUP)</t>
    </r>
    <phoneticPr fontId="2"/>
  </si>
  <si>
    <t>68515-42-4</t>
    <phoneticPr fontId="2"/>
  </si>
  <si>
    <t>Hydrazine</t>
    <phoneticPr fontId="2"/>
  </si>
  <si>
    <r>
      <rPr>
        <sz val="8"/>
        <rFont val="ＭＳ Ｐゴシック"/>
        <family val="3"/>
        <charset val="128"/>
      </rPr>
      <t>ヒドラジン</t>
    </r>
    <phoneticPr fontId="2"/>
  </si>
  <si>
    <t>302-01-2
7803-57-8</t>
    <phoneticPr fontId="2"/>
  </si>
  <si>
    <t>1-methyl-2-pyrrolidone</t>
    <phoneticPr fontId="2"/>
  </si>
  <si>
    <r>
      <t>1-</t>
    </r>
    <r>
      <rPr>
        <sz val="8"/>
        <rFont val="ＭＳ Ｐゴシック"/>
        <family val="3"/>
        <charset val="128"/>
      </rPr>
      <t>メチル</t>
    </r>
    <r>
      <rPr>
        <sz val="8"/>
        <rFont val="Arial"/>
        <family val="2"/>
      </rPr>
      <t>-2-</t>
    </r>
    <r>
      <rPr>
        <sz val="8"/>
        <rFont val="ＭＳ Ｐゴシック"/>
        <family val="3"/>
        <charset val="128"/>
      </rPr>
      <t>ピロリドン</t>
    </r>
    <phoneticPr fontId="2"/>
  </si>
  <si>
    <t>872-50-4</t>
    <phoneticPr fontId="2"/>
  </si>
  <si>
    <t>1,2,3-trichloropropane</t>
    <phoneticPr fontId="2"/>
  </si>
  <si>
    <r>
      <rPr>
        <sz val="8"/>
        <rFont val="ＭＳ Ｐゴシック"/>
        <family val="3"/>
        <charset val="128"/>
      </rPr>
      <t>１，２，３－トリクロロプロパン</t>
    </r>
    <phoneticPr fontId="2"/>
  </si>
  <si>
    <t>96-18-4</t>
    <phoneticPr fontId="2"/>
  </si>
  <si>
    <t>1,2-Benzenedicarboxylic acid, di-C6-8-branched alkyl esters, C7-rich (DIHP)</t>
    <phoneticPr fontId="2"/>
  </si>
  <si>
    <r>
      <t>1,2-</t>
    </r>
    <r>
      <rPr>
        <sz val="8"/>
        <rFont val="ＭＳ Ｐゴシック"/>
        <family val="3"/>
        <charset val="128"/>
      </rPr>
      <t>ベンゼンジカルボン酸、
炭素数</t>
    </r>
    <r>
      <rPr>
        <sz val="8"/>
        <rFont val="Arial"/>
        <family val="2"/>
      </rPr>
      <t>7</t>
    </r>
    <r>
      <rPr>
        <sz val="8"/>
        <rFont val="ＭＳ Ｐゴシック"/>
        <family val="3"/>
        <charset val="128"/>
      </rPr>
      <t>の側鎖炭化水素を主成分とする
炭素数</t>
    </r>
    <r>
      <rPr>
        <sz val="8"/>
        <rFont val="Arial"/>
        <family val="2"/>
      </rPr>
      <t>6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のフタル酸エステル類</t>
    </r>
    <r>
      <rPr>
        <sz val="8"/>
        <rFont val="Arial"/>
        <family val="2"/>
      </rPr>
      <t xml:space="preserve"> (DIHP)</t>
    </r>
    <phoneticPr fontId="2"/>
  </si>
  <si>
    <t> 71888-89-6</t>
    <phoneticPr fontId="2"/>
  </si>
  <si>
    <t>T00000</t>
    <phoneticPr fontId="2"/>
  </si>
  <si>
    <r>
      <rPr>
        <sz val="11"/>
        <rFont val="ＭＳ Ｐゴシック"/>
        <family val="3"/>
        <charset val="128"/>
      </rPr>
      <t>○○○</t>
    </r>
    <r>
      <rPr>
        <sz val="11"/>
        <rFont val="Arial"/>
        <family val="2"/>
      </rPr>
      <t xml:space="preserve"> Corp.,</t>
    </r>
    <phoneticPr fontId="2"/>
  </si>
  <si>
    <t>Quality Assurance Dept.</t>
    <phoneticPr fontId="2"/>
  </si>
  <si>
    <t>□□　□□</t>
    <phoneticPr fontId="2"/>
  </si>
  <si>
    <t>shikaku@○○ss.co.jp</t>
    <phoneticPr fontId="2"/>
  </si>
  <si>
    <t>000-000-0000</t>
    <phoneticPr fontId="2"/>
  </si>
  <si>
    <r>
      <t>Name of SVHC present</t>
    </r>
    <r>
      <rPr>
        <sz val="11"/>
        <rFont val="ＭＳ Ｐゴシック"/>
        <family val="3"/>
        <charset val="128"/>
      </rPr>
      <t xml:space="preserve">
</t>
    </r>
    <r>
      <rPr>
        <sz val="11"/>
        <rFont val="Arial"/>
        <family val="2"/>
      </rPr>
      <t>(Please select)</t>
    </r>
    <phoneticPr fontId="1"/>
  </si>
  <si>
    <r>
      <t>Amount present</t>
    </r>
    <r>
      <rPr>
        <sz val="8"/>
        <color indexed="40"/>
        <rFont val="Arial"/>
        <family val="2"/>
      </rPr>
      <t xml:space="preserve"> </t>
    </r>
    <r>
      <rPr>
        <sz val="8"/>
        <rFont val="Arial"/>
        <family val="2"/>
      </rPr>
      <t>(</t>
    </r>
    <r>
      <rPr>
        <b/>
        <sz val="8"/>
        <color indexed="10"/>
        <rFont val="Arial"/>
        <family val="2"/>
      </rPr>
      <t>mg</t>
    </r>
    <r>
      <rPr>
        <sz val="8"/>
        <rFont val="Arial"/>
        <family val="2"/>
      </rPr>
      <t>)</t>
    </r>
    <phoneticPr fontId="2"/>
  </si>
  <si>
    <t xml:space="preserve"> External HDD device A</t>
    <phoneticPr fontId="2"/>
  </si>
  <si>
    <t>5P2Z****P***</t>
    <phoneticPr fontId="2"/>
  </si>
  <si>
    <t>HDD*******</t>
    <phoneticPr fontId="2"/>
  </si>
  <si>
    <t>Bis (2-ethylhexyl) phthalate 
(another name: diethylhexyl phthalate) (DEHP)</t>
    <phoneticPr fontId="2"/>
  </si>
  <si>
    <t>PVC cable, plasticizer</t>
    <phoneticPr fontId="2"/>
  </si>
  <si>
    <t xml:space="preserve">  AC cable</t>
    <phoneticPr fontId="2"/>
  </si>
  <si>
    <t xml:space="preserve">  AC adaptor</t>
    <phoneticPr fontId="2"/>
  </si>
  <si>
    <t xml:space="preserve"> External HDD device B</t>
    <phoneticPr fontId="2"/>
  </si>
  <si>
    <t>E00****P01</t>
    <phoneticPr fontId="2"/>
  </si>
  <si>
    <t>Same as above</t>
    <phoneticPr fontId="2"/>
  </si>
  <si>
    <r>
      <rPr>
        <sz val="8"/>
        <rFont val="Arial"/>
        <family val="2"/>
      </rPr>
      <t>Bis (2-ethylhexyl) phthalate 
(another name: diethylhexyl phthalate) (DEHP</t>
    </r>
    <r>
      <rPr>
        <sz val="11"/>
        <rFont val="Arial"/>
        <family val="2"/>
      </rPr>
      <t>)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</si>
</sst>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-* #,##0.00\ [$€]_-;\-* #,##0.00\ [$€]_-;_-* &quot;-&quot;??\ [$€]_-;_-@_-"/>
    <numFmt numFmtId="177" formatCode="0.0000_ "/>
  </numFmts>
  <fonts count="22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Arial"/>
      <family val="2"/>
    </font>
    <font>
      <sz val="8"/>
      <name val="ＭＳ Ｐゴシック"/>
      <family val="3"/>
      <charset val="128"/>
    </font>
    <font>
      <sz val="8"/>
      <name val="Arial"/>
      <family val="2"/>
    </font>
    <font>
      <b/>
      <sz val="14"/>
      <color indexed="10"/>
      <name val="Arial"/>
      <family val="2"/>
    </font>
    <font>
      <b/>
      <u/>
      <sz val="18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u/>
      <sz val="20"/>
      <name val="Arial"/>
      <family val="2"/>
    </font>
    <font>
      <b/>
      <sz val="8"/>
      <color indexed="10"/>
      <name val="Arial"/>
      <family val="2"/>
    </font>
    <font>
      <b/>
      <sz val="18"/>
      <name val="Arial"/>
      <family val="2"/>
    </font>
    <font>
      <b/>
      <sz val="18"/>
      <name val="ＭＳ Ｐゴシック"/>
      <family val="3"/>
      <charset val="128"/>
    </font>
    <font>
      <sz val="7"/>
      <name val="Arial"/>
      <family val="2"/>
    </font>
    <font>
      <sz val="11"/>
      <color indexed="40"/>
      <name val="Arial"/>
      <family val="2"/>
    </font>
    <font>
      <sz val="8"/>
      <color indexed="4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</fills>
  <borders count="5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176" fontId="6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left" indent="1"/>
    </xf>
    <xf numFmtId="0" fontId="14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 applyProtection="1">
      <alignment horizontal="right" vertical="center" wrapText="1"/>
    </xf>
    <xf numFmtId="0" fontId="12" fillId="0" borderId="0" xfId="0" applyFont="1" applyBorder="1" applyAlignment="1" applyProtection="1">
      <alignment horizontal="left" vertical="center" shrinkToFit="1"/>
      <protection locked="0"/>
    </xf>
    <xf numFmtId="0" fontId="11" fillId="0" borderId="0" xfId="0" applyFont="1" applyBorder="1" applyAlignment="1" applyProtection="1">
      <alignment horizontal="left" vertical="center" shrinkToFit="1"/>
      <protection locked="0"/>
    </xf>
    <xf numFmtId="0" fontId="12" fillId="0" borderId="0" xfId="0" applyFont="1" applyFill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top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 shrinkToFit="1"/>
    </xf>
    <xf numFmtId="0" fontId="12" fillId="0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  <protection locked="0"/>
    </xf>
    <xf numFmtId="0" fontId="12" fillId="3" borderId="15" xfId="0" applyFont="1" applyFill="1" applyBorder="1" applyAlignment="1" applyProtection="1">
      <alignment horizontal="left" vertical="center"/>
      <protection locked="0"/>
    </xf>
    <xf numFmtId="0" fontId="12" fillId="3" borderId="15" xfId="0" applyFont="1" applyFill="1" applyBorder="1" applyAlignment="1" applyProtection="1">
      <alignment horizontal="right" vertical="center"/>
      <protection locked="0"/>
    </xf>
    <xf numFmtId="0" fontId="12" fillId="3" borderId="16" xfId="0" applyFont="1" applyFill="1" applyBorder="1" applyAlignment="1" applyProtection="1">
      <alignment horizontal="left" vertical="center"/>
      <protection locked="0"/>
    </xf>
    <xf numFmtId="177" fontId="12" fillId="0" borderId="17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Protection="1">
      <alignment vertical="center"/>
      <protection hidden="1"/>
    </xf>
    <xf numFmtId="0" fontId="12" fillId="3" borderId="18" xfId="0" applyFont="1" applyFill="1" applyBorder="1" applyAlignment="1" applyProtection="1">
      <alignment horizontal="center" vertical="center"/>
      <protection locked="0"/>
    </xf>
    <xf numFmtId="0" fontId="12" fillId="3" borderId="20" xfId="0" applyFont="1" applyFill="1" applyBorder="1" applyAlignment="1" applyProtection="1">
      <alignment horizontal="left" vertical="center"/>
      <protection locked="0"/>
    </xf>
    <xf numFmtId="0" fontId="12" fillId="3" borderId="20" xfId="0" applyFont="1" applyFill="1" applyBorder="1" applyAlignment="1" applyProtection="1">
      <alignment horizontal="right" vertical="center"/>
      <protection locked="0"/>
    </xf>
    <xf numFmtId="0" fontId="12" fillId="3" borderId="20" xfId="0" applyFont="1" applyFill="1" applyBorder="1" applyAlignment="1" applyProtection="1">
      <alignment horizontal="center" vertical="center" wrapText="1"/>
      <protection hidden="1"/>
    </xf>
    <xf numFmtId="0" fontId="12" fillId="3" borderId="21" xfId="0" applyFont="1" applyFill="1" applyBorder="1" applyAlignment="1" applyProtection="1">
      <alignment horizontal="left" vertical="center"/>
      <protection locked="0"/>
    </xf>
    <xf numFmtId="177" fontId="12" fillId="0" borderId="22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2" fillId="3" borderId="23" xfId="0" applyFont="1" applyFill="1" applyBorder="1" applyAlignment="1" applyProtection="1">
      <alignment vertical="center"/>
      <protection locked="0"/>
    </xf>
    <xf numFmtId="0" fontId="12" fillId="3" borderId="25" xfId="0" applyFont="1" applyFill="1" applyBorder="1" applyAlignment="1" applyProtection="1">
      <alignment horizontal="left" vertical="center"/>
      <protection locked="0"/>
    </xf>
    <xf numFmtId="0" fontId="12" fillId="3" borderId="25" xfId="0" applyFont="1" applyFill="1" applyBorder="1" applyAlignment="1" applyProtection="1">
      <alignment horizontal="right" vertical="center"/>
      <protection locked="0"/>
    </xf>
    <xf numFmtId="0" fontId="12" fillId="3" borderId="25" xfId="0" applyFont="1" applyFill="1" applyBorder="1" applyAlignment="1" applyProtection="1">
      <alignment horizontal="center" vertical="center" wrapText="1"/>
      <protection hidden="1"/>
    </xf>
    <xf numFmtId="0" fontId="12" fillId="3" borderId="26" xfId="0" applyFont="1" applyFill="1" applyBorder="1" applyAlignment="1" applyProtection="1">
      <alignment horizontal="left" vertical="center"/>
      <protection locked="0"/>
    </xf>
    <xf numFmtId="177" fontId="12" fillId="0" borderId="27" xfId="0" applyNumberFormat="1" applyFont="1" applyBorder="1" applyAlignment="1" applyProtection="1">
      <alignment horizontal="center" vertical="center"/>
      <protection hidden="1"/>
    </xf>
    <xf numFmtId="0" fontId="12" fillId="0" borderId="28" xfId="0" applyFont="1" applyBorder="1" applyAlignment="1" applyProtection="1">
      <alignment horizontal="center" vertical="center" wrapText="1"/>
      <protection hidden="1"/>
    </xf>
    <xf numFmtId="0" fontId="12" fillId="0" borderId="0" xfId="0" applyFont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left" vertical="center" wrapText="1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indent="1"/>
    </xf>
    <xf numFmtId="0" fontId="12" fillId="0" borderId="0" xfId="0" applyFont="1" applyFill="1">
      <alignment vertical="center"/>
    </xf>
    <xf numFmtId="0" fontId="12" fillId="0" borderId="0" xfId="0" applyFont="1" applyFill="1" applyBorder="1" applyAlignment="1" applyProtection="1">
      <alignment horizontal="right" vertical="center" wrapText="1"/>
    </xf>
    <xf numFmtId="0" fontId="12" fillId="0" borderId="0" xfId="0" applyFont="1" applyFill="1" applyBorder="1" applyAlignment="1" applyProtection="1">
      <alignment horizontal="left" vertical="center" shrinkToFit="1"/>
      <protection locked="0"/>
    </xf>
    <xf numFmtId="0" fontId="12" fillId="0" borderId="31" xfId="0" applyFont="1" applyFill="1" applyBorder="1" applyAlignment="1">
      <alignment horizontal="right" vertical="center"/>
    </xf>
    <xf numFmtId="0" fontId="12" fillId="0" borderId="32" xfId="0" applyFont="1" applyFill="1" applyBorder="1" applyAlignment="1">
      <alignment horizontal="right" vertical="center"/>
    </xf>
    <xf numFmtId="0" fontId="11" fillId="0" borderId="0" xfId="0" applyFont="1" applyFill="1" applyBorder="1" applyAlignment="1" applyProtection="1">
      <alignment horizontal="left" vertical="center" shrinkToFit="1"/>
      <protection locked="0"/>
    </xf>
    <xf numFmtId="177" fontId="12" fillId="0" borderId="17" xfId="0" applyNumberFormat="1" applyFont="1" applyFill="1" applyBorder="1" applyAlignment="1" applyProtection="1">
      <alignment horizontal="center" vertical="center"/>
      <protection hidden="1"/>
    </xf>
    <xf numFmtId="177" fontId="12" fillId="0" borderId="22" xfId="0" applyNumberFormat="1" applyFont="1" applyFill="1" applyBorder="1" applyAlignment="1" applyProtection="1">
      <alignment horizontal="center" vertical="center"/>
      <protection hidden="1"/>
    </xf>
    <xf numFmtId="0" fontId="12" fillId="3" borderId="19" xfId="0" applyFont="1" applyFill="1" applyBorder="1" applyAlignment="1" applyProtection="1">
      <alignment horizontal="left" vertical="center" wrapText="1"/>
      <protection locked="0"/>
    </xf>
    <xf numFmtId="0" fontId="8" fillId="3" borderId="19" xfId="0" applyFont="1" applyFill="1" applyBorder="1" applyAlignment="1" applyProtection="1">
      <alignment horizontal="left" vertical="center" wrapText="1"/>
      <protection locked="0"/>
    </xf>
    <xf numFmtId="0" fontId="12" fillId="0" borderId="11" xfId="0" applyFont="1" applyBorder="1" applyAlignment="1">
      <alignment horizontal="center" vertical="center" wrapText="1"/>
    </xf>
    <xf numFmtId="0" fontId="12" fillId="3" borderId="19" xfId="0" applyFont="1" applyFill="1" applyBorder="1" applyAlignment="1" applyProtection="1">
      <alignment horizontal="right" vertical="center"/>
      <protection locked="0"/>
    </xf>
    <xf numFmtId="0" fontId="12" fillId="3" borderId="19" xfId="0" applyFont="1" applyFill="1" applyBorder="1" applyAlignment="1" applyProtection="1">
      <alignment horizontal="center" vertical="center"/>
      <protection locked="0"/>
    </xf>
    <xf numFmtId="0" fontId="12" fillId="3" borderId="33" xfId="0" applyFont="1" applyFill="1" applyBorder="1" applyAlignment="1" applyProtection="1">
      <alignment horizontal="center" vertical="center" wrapText="1"/>
      <protection locked="0"/>
    </xf>
    <xf numFmtId="0" fontId="12" fillId="3" borderId="20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>
      <alignment vertical="center"/>
    </xf>
    <xf numFmtId="0" fontId="0" fillId="0" borderId="7" xfId="0" applyFont="1" applyBorder="1">
      <alignment vertical="center"/>
    </xf>
    <xf numFmtId="0" fontId="12" fillId="3" borderId="24" xfId="0" applyFont="1" applyFill="1" applyBorder="1" applyAlignment="1" applyProtection="1">
      <alignment horizontal="left" vertical="center"/>
      <protection locked="0"/>
    </xf>
    <xf numFmtId="0" fontId="12" fillId="3" borderId="19" xfId="0" applyFont="1" applyFill="1" applyBorder="1" applyAlignment="1" applyProtection="1">
      <alignment horizontal="left" vertical="center"/>
      <protection locked="0"/>
    </xf>
    <xf numFmtId="0" fontId="12" fillId="3" borderId="14" xfId="0" applyFont="1" applyFill="1" applyBorder="1" applyAlignment="1" applyProtection="1">
      <alignment horizontal="left" vertical="center"/>
      <protection locked="0"/>
    </xf>
    <xf numFmtId="0" fontId="6" fillId="0" borderId="34" xfId="0" applyFont="1" applyBorder="1" applyAlignment="1">
      <alignment vertical="center"/>
    </xf>
    <xf numFmtId="0" fontId="12" fillId="0" borderId="35" xfId="0" applyFont="1" applyBorder="1" applyAlignment="1">
      <alignment vertical="center"/>
    </xf>
    <xf numFmtId="0" fontId="12" fillId="0" borderId="36" xfId="0" applyFont="1" applyBorder="1" applyAlignment="1">
      <alignment vertical="center"/>
    </xf>
    <xf numFmtId="0" fontId="12" fillId="0" borderId="37" xfId="0" applyFont="1" applyFill="1" applyBorder="1" applyAlignment="1">
      <alignment horizontal="right" vertical="center"/>
    </xf>
    <xf numFmtId="0" fontId="12" fillId="0" borderId="38" xfId="0" applyFont="1" applyFill="1" applyBorder="1" applyAlignment="1">
      <alignment horizontal="right" vertical="center"/>
    </xf>
    <xf numFmtId="0" fontId="12" fillId="3" borderId="39" xfId="0" applyFont="1" applyFill="1" applyBorder="1" applyAlignment="1" applyProtection="1">
      <alignment horizontal="left" vertical="center" shrinkToFit="1"/>
      <protection locked="0"/>
    </xf>
    <xf numFmtId="0" fontId="12" fillId="3" borderId="40" xfId="0" applyFont="1" applyFill="1" applyBorder="1" applyAlignment="1" applyProtection="1">
      <alignment horizontal="left" vertical="center" shrinkToFit="1"/>
      <protection locked="0"/>
    </xf>
    <xf numFmtId="0" fontId="12" fillId="3" borderId="41" xfId="0" applyFont="1" applyFill="1" applyBorder="1" applyAlignment="1" applyProtection="1">
      <alignment horizontal="left" vertical="center" shrinkToFit="1"/>
      <protection locked="0"/>
    </xf>
    <xf numFmtId="0" fontId="12" fillId="0" borderId="42" xfId="0" applyFont="1" applyFill="1" applyBorder="1" applyAlignment="1">
      <alignment horizontal="right" vertical="center"/>
    </xf>
    <xf numFmtId="0" fontId="12" fillId="0" borderId="43" xfId="0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Fill="1" applyAlignment="1">
      <alignment horizontal="left" vertical="top"/>
    </xf>
    <xf numFmtId="0" fontId="12" fillId="0" borderId="44" xfId="0" applyFont="1" applyFill="1" applyBorder="1" applyAlignment="1">
      <alignment horizontal="right" vertical="center"/>
    </xf>
    <xf numFmtId="0" fontId="12" fillId="0" borderId="45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0" xfId="2" applyAlignment="1" applyProtection="1">
      <alignment horizontal="left" vertical="center"/>
    </xf>
    <xf numFmtId="0" fontId="0" fillId="0" borderId="0" xfId="0" applyFont="1" applyBorder="1" applyAlignment="1">
      <alignment vertical="center" wrapText="1" shrinkToFit="1"/>
    </xf>
    <xf numFmtId="0" fontId="12" fillId="0" borderId="0" xfId="0" applyFont="1" applyBorder="1" applyAlignment="1">
      <alignment vertical="center" shrinkToFit="1"/>
    </xf>
    <xf numFmtId="0" fontId="12" fillId="0" borderId="11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12" fillId="3" borderId="14" xfId="0" applyFont="1" applyFill="1" applyBorder="1" applyAlignment="1" applyProtection="1">
      <alignment horizontal="left" vertical="center"/>
      <protection locked="0"/>
    </xf>
    <xf numFmtId="0" fontId="12" fillId="3" borderId="32" xfId="0" applyFont="1" applyFill="1" applyBorder="1" applyAlignment="1" applyProtection="1">
      <alignment horizontal="left" vertical="center"/>
      <protection locked="0"/>
    </xf>
    <xf numFmtId="0" fontId="12" fillId="3" borderId="19" xfId="0" applyFont="1" applyFill="1" applyBorder="1" applyAlignment="1" applyProtection="1">
      <alignment horizontal="left" vertical="center"/>
      <protection locked="0"/>
    </xf>
    <xf numFmtId="0" fontId="12" fillId="3" borderId="38" xfId="0" applyFont="1" applyFill="1" applyBorder="1" applyAlignment="1" applyProtection="1">
      <alignment horizontal="left" vertical="center"/>
      <protection locked="0"/>
    </xf>
    <xf numFmtId="0" fontId="15" fillId="0" borderId="0" xfId="0" applyFont="1" applyAlignment="1">
      <alignment horizontal="center" vertical="center"/>
    </xf>
    <xf numFmtId="0" fontId="12" fillId="3" borderId="19" xfId="0" applyFont="1" applyFill="1" applyBorder="1" applyAlignment="1" applyProtection="1">
      <alignment horizontal="center" vertical="center" shrinkToFit="1"/>
      <protection locked="0"/>
    </xf>
    <xf numFmtId="0" fontId="12" fillId="3" borderId="47" xfId="0" applyFont="1" applyFill="1" applyBorder="1" applyAlignment="1" applyProtection="1">
      <alignment horizontal="center" vertical="center" shrinkToFit="1"/>
      <protection locked="0"/>
    </xf>
    <xf numFmtId="0" fontId="12" fillId="3" borderId="48" xfId="0" applyFont="1" applyFill="1" applyBorder="1" applyAlignment="1" applyProtection="1">
      <alignment horizontal="center" vertical="center" shrinkToFit="1"/>
      <protection locked="0"/>
    </xf>
    <xf numFmtId="0" fontId="12" fillId="3" borderId="39" xfId="0" applyFont="1" applyFill="1" applyBorder="1" applyAlignment="1" applyProtection="1">
      <alignment horizontal="center" vertical="center" shrinkToFit="1"/>
      <protection locked="0"/>
    </xf>
    <xf numFmtId="0" fontId="12" fillId="3" borderId="40" xfId="0" applyFont="1" applyFill="1" applyBorder="1" applyAlignment="1" applyProtection="1">
      <alignment horizontal="center" vertical="center" shrinkToFit="1"/>
      <protection locked="0"/>
    </xf>
    <xf numFmtId="0" fontId="12" fillId="3" borderId="41" xfId="0" applyFont="1" applyFill="1" applyBorder="1" applyAlignment="1" applyProtection="1">
      <alignment horizontal="center" vertical="center" shrinkToFit="1"/>
      <protection locked="0"/>
    </xf>
    <xf numFmtId="0" fontId="12" fillId="3" borderId="24" xfId="0" applyFont="1" applyFill="1" applyBorder="1" applyAlignment="1" applyProtection="1">
      <alignment horizontal="left" vertical="center"/>
      <protection locked="0"/>
    </xf>
    <xf numFmtId="0" fontId="12" fillId="3" borderId="43" xfId="0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left" vertical="center" wrapText="1"/>
    </xf>
    <xf numFmtId="0" fontId="12" fillId="3" borderId="24" xfId="0" applyFont="1" applyFill="1" applyBorder="1" applyAlignment="1" applyProtection="1">
      <alignment horizontal="center" vertical="center"/>
      <protection locked="0"/>
    </xf>
    <xf numFmtId="0" fontId="12" fillId="3" borderId="49" xfId="0" applyFont="1" applyFill="1" applyBorder="1" applyAlignment="1" applyProtection="1">
      <alignment horizontal="center" vertical="center"/>
      <protection locked="0"/>
    </xf>
    <xf numFmtId="0" fontId="12" fillId="3" borderId="50" xfId="0" applyFont="1" applyFill="1" applyBorder="1" applyAlignment="1" applyProtection="1">
      <alignment horizontal="center" vertical="center"/>
      <protection locked="0"/>
    </xf>
    <xf numFmtId="14" fontId="12" fillId="3" borderId="24" xfId="0" applyNumberFormat="1" applyFont="1" applyFill="1" applyBorder="1" applyAlignment="1" applyProtection="1">
      <alignment horizontal="center" vertical="center"/>
      <protection locked="0"/>
    </xf>
    <xf numFmtId="0" fontId="0" fillId="3" borderId="19" xfId="0" applyFont="1" applyFill="1" applyBorder="1" applyAlignment="1" applyProtection="1">
      <alignment horizontal="left" vertical="center" shrinkToFit="1"/>
      <protection locked="0"/>
    </xf>
    <xf numFmtId="0" fontId="12" fillId="3" borderId="47" xfId="0" applyFont="1" applyFill="1" applyBorder="1" applyAlignment="1" applyProtection="1">
      <alignment horizontal="left" vertical="center" shrinkToFit="1"/>
      <protection locked="0"/>
    </xf>
    <xf numFmtId="0" fontId="12" fillId="3" borderId="48" xfId="0" applyFont="1" applyFill="1" applyBorder="1" applyAlignment="1" applyProtection="1">
      <alignment horizontal="left" vertical="center" shrinkToFit="1"/>
      <protection locked="0"/>
    </xf>
    <xf numFmtId="0" fontId="3" fillId="3" borderId="19" xfId="2" applyFill="1" applyBorder="1" applyAlignment="1" applyProtection="1">
      <alignment horizontal="left" vertical="center" shrinkToFit="1"/>
      <protection locked="0"/>
    </xf>
    <xf numFmtId="0" fontId="12" fillId="3" borderId="19" xfId="0" applyFont="1" applyFill="1" applyBorder="1" applyAlignment="1" applyProtection="1">
      <alignment horizontal="left" vertical="center" shrinkToFit="1"/>
      <protection locked="0"/>
    </xf>
  </cellXfs>
  <cellStyles count="3">
    <cellStyle name="Euro" xfId="1" xr:uid="{00000000-0005-0000-0000-000000000000}"/>
    <cellStyle name="ハイパーリンク" xfId="2" builtinId="8"/>
    <cellStyle name="標準" xfId="0" builtinId="0"/>
  </cellStyles>
  <dxfs count="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1914525</xdr:colOff>
      <xdr:row>15</xdr:row>
      <xdr:rowOff>114300</xdr:rowOff>
    </xdr:from>
    <xdr:to>
      <xdr:col>6</xdr:col>
      <xdr:colOff>742950</xdr:colOff>
      <xdr:row>15</xdr:row>
      <xdr:rowOff>114300</xdr:rowOff>
    </xdr:to>
    <xdr:sp macro="" textlink="">
      <xdr:nvSpPr>
        <xdr:cNvPr id="7583" name="Line 6">
          <a:extLst>
            <a:ext uri="{FF2B5EF4-FFF2-40B4-BE49-F238E27FC236}">
              <a16:creationId xmlns:a16="http://schemas.microsoft.com/office/drawing/2014/main" id="{C9FBCDAA-139C-F07B-47B5-4114723831F8}"/>
            </a:ext>
          </a:extLst>
        </xdr:cNvPr>
        <xdr:cNvSpPr>
          <a:spLocks noChangeShapeType="1"/>
        </xdr:cNvSpPr>
      </xdr:nvSpPr>
      <xdr:spPr bwMode="auto">
        <a:xfrm flipV="1">
          <a:off x="5029200" y="3543300"/>
          <a:ext cx="838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1924050</xdr:colOff>
      <xdr:row>16</xdr:row>
      <xdr:rowOff>142875</xdr:rowOff>
    </xdr:from>
    <xdr:to>
      <xdr:col>6</xdr:col>
      <xdr:colOff>742950</xdr:colOff>
      <xdr:row>16</xdr:row>
      <xdr:rowOff>142875</xdr:rowOff>
    </xdr:to>
    <xdr:sp macro="" textlink="">
      <xdr:nvSpPr>
        <xdr:cNvPr id="7584" name="Line 7">
          <a:extLst>
            <a:ext uri="{FF2B5EF4-FFF2-40B4-BE49-F238E27FC236}">
              <a16:creationId xmlns:a16="http://schemas.microsoft.com/office/drawing/2014/main" id="{71D2CE83-A121-DC83-5E76-D3D6AD4B77B0}"/>
            </a:ext>
          </a:extLst>
        </xdr:cNvPr>
        <xdr:cNvSpPr>
          <a:spLocks noChangeShapeType="1"/>
        </xdr:cNvSpPr>
      </xdr:nvSpPr>
      <xdr:spPr bwMode="auto">
        <a:xfrm flipV="1">
          <a:off x="5038725" y="3857625"/>
          <a:ext cx="828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22225</xdr:colOff>
          <xdr:row>15</xdr:row>
          <xdr:rowOff>30692</xdr:rowOff>
        </xdr:from>
        <xdr:to>
          <xdr:col>3</xdr:col>
          <xdr:colOff>59267</xdr:colOff>
          <xdr:row>16</xdr:row>
          <xdr:rowOff>259292</xdr:rowOff>
        </xdr:to>
        <xdr:grpSp>
          <xdr:nvGrpSpPr>
            <xdr:cNvPr id="7585" name="Group 19">
              <a:extLst>
                <a:ext uri="{FF2B5EF4-FFF2-40B4-BE49-F238E27FC236}">
                  <a16:creationId xmlns:a16="http://schemas.microsoft.com/office/drawing/2014/main" id="{0C49FD4C-994C-1A5D-BC75-66004108E062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50825" y="3459692"/>
              <a:ext cx="313267" cy="514350"/>
              <a:chOff x="27" y="268"/>
              <a:chExt cx="33" cy="50"/>
            </a:xfrm>
          </xdr:grpSpPr>
          <xdr:sp macro="" textlink="">
            <xdr:nvSpPr>
              <xdr:cNvPr id="7184" name="Option Button 16" hidden="1">
                <a:extLst>
                  <a:ext uri="{63B3BB69-23CF-44E3-9099-C40C66FF867C}">
                    <a14:compatExt spid="_x0000_s7184"/>
                  </a:ext>
                  <a:ext uri="{FF2B5EF4-FFF2-40B4-BE49-F238E27FC236}">
                    <a16:creationId xmlns:a16="http://schemas.microsoft.com/office/drawing/2014/main" id="{5BEFEA72-B22F-0765-C483-513CFB160331}"/>
                  </a:ext>
                </a:extLst>
              </xdr:cNvPr>
              <xdr:cNvSpPr/>
            </xdr:nvSpPr>
            <xdr:spPr bwMode="auto">
              <a:xfrm>
                <a:off x="27" y="268"/>
                <a:ext cx="3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185" name="Option Button 17" hidden="1">
                <a:extLst>
                  <a:ext uri="{63B3BB69-23CF-44E3-9099-C40C66FF867C}">
                    <a14:compatExt spid="_x0000_s7185"/>
                  </a:ext>
                  <a:ext uri="{FF2B5EF4-FFF2-40B4-BE49-F238E27FC236}">
                    <a16:creationId xmlns:a16="http://schemas.microsoft.com/office/drawing/2014/main" id="{AD69C126-F1F2-D326-DA50-B607FC14B0B7}"/>
                  </a:ext>
                </a:extLst>
              </xdr:cNvPr>
              <xdr:cNvSpPr/>
            </xdr:nvSpPr>
            <xdr:spPr bwMode="auto">
              <a:xfrm>
                <a:off x="28" y="296"/>
                <a:ext cx="3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docnt5\gd\Documents%20and%20Settings\20040055\My%20Documents\Green\REACH\AIS%20ver1.0&#65288;&#31532;1&#27573;&#38542;&#26908;&#35388;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S ver1.0 （記入用紙）"/>
      <sheetName val="AIS ver1.0 （記入例）"/>
      <sheetName val="AIS ver1（記入用紙、一部ﾌﾟﾙﾀﾞｳﾝ含む）"/>
      <sheetName val="Lookup_table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toshiba.co.jp/infrastructure/company/procure/data/svhc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toshiba.co.jp/infrastructure/company/procure/data/svhc.pdf" TargetMode="External"/><Relationship Id="rId1" Type="http://schemas.openxmlformats.org/officeDocument/2006/relationships/hyperlink" Target="mailto:shikaku@&#9675;&#9675;ss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B1:L43"/>
  <sheetViews>
    <sheetView showGridLines="0" tabSelected="1" zoomScale="90" zoomScaleNormal="90" zoomScaleSheetLayoutView="75" workbookViewId="0">
      <selection activeCell="B3" sqref="B3:G3"/>
    </sheetView>
  </sheetViews>
  <sheetFormatPr defaultRowHeight="14.25"/>
  <cols>
    <col min="1" max="1" width="0.75" style="14" customWidth="1"/>
    <col min="2" max="2" width="2.25" style="14" customWidth="1"/>
    <col min="3" max="3" width="3.625" style="14" customWidth="1"/>
    <col min="4" max="4" width="16.875" style="14" customWidth="1"/>
    <col min="5" max="5" width="17.375" style="14" customWidth="1"/>
    <col min="6" max="6" width="26.375" style="14" customWidth="1"/>
    <col min="7" max="7" width="29.25" style="14" customWidth="1"/>
    <col min="8" max="8" width="9" style="14"/>
    <col min="9" max="9" width="8.75" style="14" customWidth="1"/>
    <col min="10" max="10" width="9" style="14"/>
    <col min="11" max="11" width="28.5" style="14" customWidth="1"/>
    <col min="12" max="12" width="13.5" style="14" customWidth="1"/>
    <col min="13" max="14" width="1.25" style="14" customWidth="1"/>
    <col min="15" max="15" width="33.375" style="14" customWidth="1"/>
    <col min="16" max="16384" width="9" style="14"/>
  </cols>
  <sheetData>
    <row r="1" spans="2:12" ht="4.5" customHeight="1"/>
    <row r="2" spans="2:12" ht="15.75" customHeight="1">
      <c r="B2" s="102"/>
      <c r="C2" s="102"/>
      <c r="D2" s="102"/>
      <c r="E2" s="102"/>
      <c r="F2" s="102"/>
      <c r="G2" s="13" t="s">
        <v>0</v>
      </c>
      <c r="L2" s="17"/>
    </row>
    <row r="3" spans="2:12" ht="26.25">
      <c r="B3" s="101" t="s">
        <v>1</v>
      </c>
      <c r="C3" s="101"/>
      <c r="D3" s="101"/>
      <c r="E3" s="101"/>
      <c r="F3" s="101"/>
      <c r="G3" s="101"/>
      <c r="J3" s="18"/>
      <c r="K3" s="13"/>
      <c r="L3" s="19"/>
    </row>
    <row r="4" spans="2:12" ht="13.5" customHeight="1">
      <c r="B4" s="16" t="s">
        <v>2</v>
      </c>
      <c r="C4" s="71"/>
      <c r="D4" s="71"/>
      <c r="E4" s="71"/>
      <c r="F4" s="71"/>
      <c r="G4" s="71"/>
      <c r="H4" s="72"/>
    </row>
    <row r="5" spans="2:12" ht="0.75" customHeight="1" thickBot="1">
      <c r="B5" s="16"/>
      <c r="C5" s="71"/>
      <c r="D5" s="71"/>
      <c r="E5" s="71"/>
      <c r="F5" s="71"/>
      <c r="G5" s="71"/>
      <c r="H5" s="72"/>
    </row>
    <row r="6" spans="2:12" ht="24.95" customHeight="1" thickBot="1">
      <c r="C6" s="103" t="s">
        <v>3</v>
      </c>
      <c r="D6" s="104"/>
      <c r="E6" s="96"/>
      <c r="F6" s="97"/>
      <c r="G6" s="98"/>
      <c r="H6" s="73"/>
    </row>
    <row r="7" spans="2:12" ht="24.95" customHeight="1" thickBot="1">
      <c r="C7" s="74"/>
      <c r="D7" s="75" t="s">
        <v>4</v>
      </c>
      <c r="E7" s="96"/>
      <c r="F7" s="97"/>
      <c r="G7" s="98"/>
      <c r="H7" s="73"/>
    </row>
    <row r="8" spans="2:12" ht="24.95" customHeight="1" thickBot="1">
      <c r="C8" s="94" t="s">
        <v>5</v>
      </c>
      <c r="D8" s="95"/>
      <c r="E8" s="96"/>
      <c r="F8" s="97"/>
      <c r="G8" s="98"/>
      <c r="H8" s="73"/>
    </row>
    <row r="9" spans="2:12" ht="24.95" customHeight="1" thickBot="1">
      <c r="C9" s="94" t="s">
        <v>6</v>
      </c>
      <c r="D9" s="95"/>
      <c r="E9" s="96"/>
      <c r="F9" s="97"/>
      <c r="G9" s="98"/>
      <c r="H9" s="73"/>
    </row>
    <row r="10" spans="2:12" ht="24.95" customHeight="1" thickBot="1">
      <c r="C10" s="94" t="s">
        <v>7</v>
      </c>
      <c r="D10" s="95"/>
      <c r="E10" s="96"/>
      <c r="F10" s="97"/>
      <c r="G10" s="98"/>
      <c r="H10" s="76"/>
    </row>
    <row r="11" spans="2:12" ht="24.95" customHeight="1" thickBot="1">
      <c r="C11" s="94" t="s">
        <v>8</v>
      </c>
      <c r="D11" s="95"/>
      <c r="E11" s="96"/>
      <c r="F11" s="97"/>
      <c r="G11" s="98"/>
      <c r="H11" s="76"/>
    </row>
    <row r="12" spans="2:12" ht="24.95" customHeight="1" thickBot="1">
      <c r="C12" s="99" t="s">
        <v>9</v>
      </c>
      <c r="D12" s="100"/>
      <c r="E12" s="96"/>
      <c r="F12" s="97"/>
      <c r="G12" s="98"/>
      <c r="H12" s="76"/>
    </row>
    <row r="13" spans="2:12" ht="4.5" customHeight="1">
      <c r="G13" s="23"/>
    </row>
    <row r="14" spans="2:12" ht="15.75" customHeight="1">
      <c r="B14" s="16" t="s">
        <v>10</v>
      </c>
      <c r="H14" s="15"/>
    </row>
    <row r="15" spans="2:12" ht="15.75" customHeight="1" thickBot="1">
      <c r="C15" s="14" t="s">
        <v>11</v>
      </c>
      <c r="H15" s="15"/>
    </row>
    <row r="16" spans="2:12" ht="23.1" customHeight="1" thickBot="1">
      <c r="C16" s="24"/>
      <c r="D16" s="91" t="s">
        <v>12</v>
      </c>
      <c r="E16" s="92"/>
      <c r="F16" s="93"/>
      <c r="G16" s="25" t="s">
        <v>13</v>
      </c>
      <c r="H16" s="15"/>
    </row>
    <row r="17" spans="2:9" ht="23.1" customHeight="1" thickBot="1">
      <c r="C17" s="26"/>
      <c r="D17" s="91" t="s">
        <v>14</v>
      </c>
      <c r="E17" s="92"/>
      <c r="F17" s="93"/>
      <c r="G17" s="25" t="s">
        <v>15</v>
      </c>
      <c r="H17" s="15"/>
    </row>
    <row r="18" spans="2:9" ht="14.25" customHeight="1">
      <c r="C18" s="67" t="s">
        <v>16</v>
      </c>
      <c r="D18" s="68"/>
      <c r="E18" s="68"/>
      <c r="F18" s="28"/>
      <c r="G18" s="25"/>
      <c r="H18" s="15"/>
    </row>
    <row r="19" spans="2:9" ht="11.25" customHeight="1">
      <c r="C19" s="69" t="s">
        <v>17</v>
      </c>
      <c r="D19" s="69"/>
      <c r="E19" s="69"/>
      <c r="F19" s="69"/>
      <c r="G19" s="69"/>
      <c r="H19" s="70"/>
      <c r="I19" s="69"/>
    </row>
    <row r="20" spans="2:9" ht="5.25" customHeight="1">
      <c r="H20" s="15"/>
    </row>
    <row r="21" spans="2:9" ht="12.75" customHeight="1">
      <c r="B21" s="29" t="s">
        <v>18</v>
      </c>
      <c r="H21" s="15"/>
    </row>
    <row r="22" spans="2:9">
      <c r="C22" s="14" t="s">
        <v>19</v>
      </c>
    </row>
    <row r="23" spans="2:9">
      <c r="C23" s="13" t="s">
        <v>20</v>
      </c>
      <c r="D23" s="14" t="s">
        <v>21</v>
      </c>
    </row>
    <row r="24" spans="2:9">
      <c r="C24" s="13" t="s">
        <v>22</v>
      </c>
      <c r="D24" s="14" t="s">
        <v>23</v>
      </c>
    </row>
    <row r="25" spans="2:9">
      <c r="C25" s="13" t="s">
        <v>24</v>
      </c>
      <c r="D25" s="14" t="s">
        <v>25</v>
      </c>
    </row>
    <row r="26" spans="2:9">
      <c r="C26" s="13" t="s">
        <v>26</v>
      </c>
      <c r="D26" s="14" t="s">
        <v>27</v>
      </c>
    </row>
    <row r="27" spans="2:9">
      <c r="C27" s="13" t="s">
        <v>28</v>
      </c>
      <c r="D27" s="14" t="s">
        <v>29</v>
      </c>
    </row>
    <row r="28" spans="2:9">
      <c r="C28" s="13" t="s">
        <v>30</v>
      </c>
      <c r="D28" s="14" t="s">
        <v>31</v>
      </c>
    </row>
    <row r="29" spans="2:9">
      <c r="C29" s="13" t="s">
        <v>32</v>
      </c>
      <c r="D29" s="14" t="s">
        <v>33</v>
      </c>
    </row>
    <row r="30" spans="2:9">
      <c r="C30" s="13" t="s">
        <v>34</v>
      </c>
      <c r="D30" s="14" t="s">
        <v>35</v>
      </c>
    </row>
    <row r="31" spans="2:9">
      <c r="C31" s="30" t="s">
        <v>36</v>
      </c>
    </row>
    <row r="32" spans="2:9">
      <c r="C32" s="30" t="s">
        <v>37</v>
      </c>
    </row>
    <row r="33" spans="3:5">
      <c r="D33" s="14" t="s">
        <v>38</v>
      </c>
    </row>
    <row r="34" spans="3:5" ht="3" customHeight="1"/>
    <row r="35" spans="3:5">
      <c r="C35" s="30" t="s">
        <v>39</v>
      </c>
    </row>
    <row r="36" spans="3:5">
      <c r="C36" s="13" t="s">
        <v>20</v>
      </c>
      <c r="D36" s="14" t="s">
        <v>40</v>
      </c>
    </row>
    <row r="37" spans="3:5">
      <c r="C37" s="13"/>
      <c r="D37" s="14" t="s">
        <v>41</v>
      </c>
    </row>
    <row r="38" spans="3:5" ht="12.75" customHeight="1">
      <c r="C38" s="13" t="s">
        <v>42</v>
      </c>
      <c r="D38" s="14" t="s">
        <v>43</v>
      </c>
    </row>
    <row r="39" spans="3:5" ht="3" customHeight="1"/>
    <row r="40" spans="3:5">
      <c r="C40" s="30"/>
    </row>
    <row r="41" spans="3:5">
      <c r="D41" s="71"/>
      <c r="E41" s="71"/>
    </row>
    <row r="43" spans="3:5">
      <c r="C43" s="30"/>
    </row>
  </sheetData>
  <sheetProtection password="CC92" sheet="1"/>
  <mergeCells count="17">
    <mergeCell ref="B3:G3"/>
    <mergeCell ref="B2:F2"/>
    <mergeCell ref="C9:D9"/>
    <mergeCell ref="C10:D10"/>
    <mergeCell ref="E6:G6"/>
    <mergeCell ref="E8:G8"/>
    <mergeCell ref="E7:G7"/>
    <mergeCell ref="E9:G9"/>
    <mergeCell ref="C6:D6"/>
    <mergeCell ref="C8:D8"/>
    <mergeCell ref="D16:F16"/>
    <mergeCell ref="D17:F17"/>
    <mergeCell ref="C11:D11"/>
    <mergeCell ref="E11:G11"/>
    <mergeCell ref="E10:G10"/>
    <mergeCell ref="E12:G12"/>
    <mergeCell ref="C12:D12"/>
  </mergeCells>
  <phoneticPr fontId="2"/>
  <pageMargins left="0.27559055118110237" right="0.19685039370078741" top="0" bottom="0" header="0.23622047244094491" footer="0.19685039370078741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84" r:id="rId4" name="Option Button 16">
              <controlPr defaultSize="0" autoFill="0" autoLine="0" autoPict="0">
                <anchor moveWithCells="1" sizeWithCells="1">
                  <from>
                    <xdr:col>2</xdr:col>
                    <xdr:colOff>22225</xdr:colOff>
                    <xdr:row>15</xdr:row>
                    <xdr:rowOff>30692</xdr:rowOff>
                  </from>
                  <to>
                    <xdr:col>3</xdr:col>
                    <xdr:colOff>49774</xdr:colOff>
                    <xdr:row>15</xdr:row>
                    <xdr:rowOff>257006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5" name="Option Button 17">
              <controlPr defaultSize="0" autoFill="0" autoLine="0" autoPict="0">
                <anchor moveWithCells="1" sizeWithCells="1">
                  <from>
                    <xdr:col>2</xdr:col>
                    <xdr:colOff>31718</xdr:colOff>
                    <xdr:row>16</xdr:row>
                    <xdr:rowOff>32978</xdr:rowOff>
                  </from>
                  <to>
                    <xdr:col>3</xdr:col>
                    <xdr:colOff>59267</xdr:colOff>
                    <xdr:row>16</xdr:row>
                    <xdr:rowOff>259292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P110"/>
  <sheetViews>
    <sheetView showGridLines="0" zoomScale="90" zoomScaleNormal="90" workbookViewId="0">
      <selection activeCell="F2" sqref="F2:K2"/>
    </sheetView>
  </sheetViews>
  <sheetFormatPr defaultRowHeight="14.25"/>
  <cols>
    <col min="1" max="1" width="0.75" style="14" customWidth="1"/>
    <col min="2" max="2" width="2.25" style="14" customWidth="1"/>
    <col min="3" max="3" width="3.625" style="14" customWidth="1"/>
    <col min="4" max="4" width="14.375" style="14" customWidth="1"/>
    <col min="5" max="5" width="12.5" style="14" customWidth="1"/>
    <col min="6" max="6" width="27" style="14" customWidth="1"/>
    <col min="7" max="7" width="29.25" style="14" customWidth="1"/>
    <col min="8" max="8" width="9" style="14"/>
    <col min="9" max="9" width="7.5" style="14" customWidth="1"/>
    <col min="10" max="10" width="21.75" style="14" customWidth="1"/>
    <col min="11" max="11" width="9" style="14"/>
    <col min="12" max="12" width="28.5" style="14" customWidth="1"/>
    <col min="13" max="13" width="13.5" style="14" customWidth="1"/>
    <col min="14" max="14" width="10.25" style="25" customWidth="1"/>
    <col min="15" max="15" width="1.25" style="14" customWidth="1"/>
    <col min="16" max="16384" width="9" style="14"/>
  </cols>
  <sheetData>
    <row r="1" spans="2:14" ht="16.5" customHeight="1" thickBot="1">
      <c r="B1" s="102"/>
      <c r="C1" s="102"/>
      <c r="D1" s="102"/>
      <c r="E1" s="102"/>
      <c r="F1" s="102"/>
      <c r="M1" s="13" t="s">
        <v>0</v>
      </c>
    </row>
    <row r="2" spans="2:14" ht="24" customHeight="1" thickBot="1">
      <c r="B2" s="31"/>
      <c r="F2" s="101" t="s">
        <v>44</v>
      </c>
      <c r="G2" s="115"/>
      <c r="H2" s="115"/>
      <c r="I2" s="115"/>
      <c r="J2" s="115"/>
      <c r="K2" s="115"/>
      <c r="L2" s="13" t="s">
        <v>45</v>
      </c>
      <c r="M2" s="32"/>
    </row>
    <row r="3" spans="2:14" ht="15" customHeight="1">
      <c r="B3" s="16" t="s">
        <v>2</v>
      </c>
      <c r="C3" s="71"/>
      <c r="D3" s="71"/>
      <c r="E3" s="71"/>
      <c r="F3" s="71"/>
      <c r="G3" s="71"/>
      <c r="H3" s="20"/>
      <c r="I3" s="20"/>
    </row>
    <row r="4" spans="2:14" ht="4.5" customHeight="1" thickBot="1">
      <c r="B4" s="16"/>
      <c r="C4" s="71"/>
      <c r="D4" s="71"/>
      <c r="E4" s="71"/>
      <c r="F4" s="71"/>
      <c r="G4" s="71"/>
      <c r="H4" s="20"/>
      <c r="N4" s="14"/>
    </row>
    <row r="5" spans="2:14" ht="18" customHeight="1">
      <c r="C5" s="103" t="s">
        <v>3</v>
      </c>
      <c r="D5" s="104"/>
      <c r="E5" s="119"/>
      <c r="F5" s="120"/>
      <c r="G5" s="121"/>
      <c r="H5" s="21"/>
      <c r="N5" s="14"/>
    </row>
    <row r="6" spans="2:14" ht="24.95" customHeight="1">
      <c r="C6" s="74"/>
      <c r="D6" s="75" t="s">
        <v>4</v>
      </c>
      <c r="E6" s="116"/>
      <c r="F6" s="117"/>
      <c r="G6" s="118"/>
      <c r="H6" s="21"/>
      <c r="N6" s="14"/>
    </row>
    <row r="7" spans="2:14" ht="24.95" customHeight="1">
      <c r="C7" s="94" t="s">
        <v>5</v>
      </c>
      <c r="D7" s="95"/>
      <c r="E7" s="116"/>
      <c r="F7" s="117"/>
      <c r="G7" s="118"/>
      <c r="H7" s="21"/>
      <c r="N7" s="14"/>
    </row>
    <row r="8" spans="2:14" ht="24.95" customHeight="1">
      <c r="C8" s="94" t="s">
        <v>6</v>
      </c>
      <c r="D8" s="95"/>
      <c r="E8" s="116"/>
      <c r="F8" s="117"/>
      <c r="G8" s="118"/>
      <c r="H8" s="21"/>
      <c r="N8" s="14"/>
    </row>
    <row r="9" spans="2:14" ht="24.95" customHeight="1">
      <c r="C9" s="94" t="s">
        <v>7</v>
      </c>
      <c r="D9" s="95"/>
      <c r="E9" s="116"/>
      <c r="F9" s="117"/>
      <c r="G9" s="118"/>
      <c r="H9" s="22"/>
      <c r="N9" s="14"/>
    </row>
    <row r="10" spans="2:14" ht="24.95" customHeight="1">
      <c r="C10" s="94" t="s">
        <v>8</v>
      </c>
      <c r="D10" s="95"/>
      <c r="E10" s="116"/>
      <c r="F10" s="117"/>
      <c r="G10" s="118"/>
      <c r="H10" s="22"/>
      <c r="N10" s="14"/>
    </row>
    <row r="11" spans="2:14" ht="18" customHeight="1" thickBot="1">
      <c r="C11" s="99" t="s">
        <v>9</v>
      </c>
      <c r="D11" s="100"/>
      <c r="E11" s="125"/>
      <c r="F11" s="126"/>
      <c r="G11" s="127"/>
      <c r="H11" s="22"/>
      <c r="N11" s="14"/>
    </row>
    <row r="12" spans="2:14" ht="4.5" customHeight="1">
      <c r="G12" s="23"/>
    </row>
    <row r="13" spans="2:14" ht="15.75" customHeight="1">
      <c r="B13" s="29" t="s">
        <v>46</v>
      </c>
      <c r="H13" s="15"/>
    </row>
    <row r="14" spans="2:14" ht="30" customHeight="1">
      <c r="B14" s="29"/>
      <c r="C14" s="124" t="s">
        <v>47</v>
      </c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</row>
    <row r="15" spans="2:14" ht="15.75" customHeight="1">
      <c r="B15" s="29"/>
      <c r="D15" s="105" t="s">
        <v>48</v>
      </c>
      <c r="E15" s="105"/>
      <c r="F15" s="105"/>
      <c r="G15" s="106" t="s">
        <v>49</v>
      </c>
      <c r="H15" s="106"/>
      <c r="I15" s="106"/>
      <c r="J15" s="106"/>
      <c r="K15" s="106"/>
    </row>
    <row r="16" spans="2:14" ht="15.75" customHeight="1">
      <c r="B16" s="29"/>
      <c r="C16" s="33" t="s">
        <v>50</v>
      </c>
      <c r="H16" s="15"/>
      <c r="I16" s="15"/>
    </row>
    <row r="17" spans="2:16" ht="24" customHeight="1">
      <c r="B17" s="29"/>
      <c r="C17" s="33"/>
      <c r="D17" s="14" t="s">
        <v>51</v>
      </c>
      <c r="H17" s="15"/>
      <c r="I17" s="34" t="s">
        <v>52</v>
      </c>
      <c r="K17" s="107" t="s">
        <v>53</v>
      </c>
      <c r="L17" s="108"/>
      <c r="M17" s="108"/>
      <c r="N17" s="10" t="s">
        <v>54</v>
      </c>
    </row>
    <row r="18" spans="2:16" ht="3" customHeight="1" thickBot="1">
      <c r="B18" s="29"/>
      <c r="H18" s="15"/>
    </row>
    <row r="19" spans="2:16" ht="33" customHeight="1" thickBot="1">
      <c r="B19" s="16"/>
      <c r="C19" s="35" t="s">
        <v>55</v>
      </c>
      <c r="D19" s="109" t="s">
        <v>21</v>
      </c>
      <c r="E19" s="110"/>
      <c r="F19" s="36" t="s">
        <v>23</v>
      </c>
      <c r="G19" s="36" t="s">
        <v>56</v>
      </c>
      <c r="H19" s="37" t="s">
        <v>57</v>
      </c>
      <c r="I19" s="38" t="s">
        <v>58</v>
      </c>
      <c r="J19" s="81" t="s">
        <v>59</v>
      </c>
      <c r="K19" s="64" t="s">
        <v>60</v>
      </c>
      <c r="L19" s="66" t="s">
        <v>61</v>
      </c>
      <c r="M19" s="39" t="s">
        <v>35</v>
      </c>
      <c r="N19" s="65" t="s">
        <v>62</v>
      </c>
      <c r="P19" s="25"/>
    </row>
    <row r="20" spans="2:16" ht="17.100000000000001" customHeight="1">
      <c r="C20" s="40"/>
      <c r="D20" s="111"/>
      <c r="E20" s="112"/>
      <c r="F20" s="90"/>
      <c r="G20" s="41"/>
      <c r="H20" s="42"/>
      <c r="I20" s="84"/>
      <c r="J20" s="41"/>
      <c r="K20" s="42"/>
      <c r="L20" s="41"/>
      <c r="M20" s="43"/>
      <c r="N20" s="44" t="str">
        <f t="shared" ref="N20:N44" si="0">IF(ISNUMBER(K20/(H20*10)),K20/(H20*10),"")</f>
        <v/>
      </c>
      <c r="O20" s="45"/>
      <c r="P20" s="25"/>
    </row>
    <row r="21" spans="2:16" ht="17.100000000000001" customHeight="1">
      <c r="C21" s="46"/>
      <c r="D21" s="113"/>
      <c r="E21" s="114"/>
      <c r="F21" s="89"/>
      <c r="G21" s="47"/>
      <c r="H21" s="48"/>
      <c r="I21" s="85"/>
      <c r="J21" s="41"/>
      <c r="K21" s="48" t="s">
        <v>63</v>
      </c>
      <c r="L21" s="41"/>
      <c r="M21" s="50"/>
      <c r="N21" s="51" t="str">
        <f t="shared" si="0"/>
        <v/>
      </c>
      <c r="O21" s="45"/>
      <c r="P21" s="25"/>
    </row>
    <row r="22" spans="2:16" ht="17.100000000000001" customHeight="1">
      <c r="C22" s="46"/>
      <c r="D22" s="111"/>
      <c r="E22" s="112"/>
      <c r="F22" s="90"/>
      <c r="G22" s="47"/>
      <c r="H22" s="48"/>
      <c r="I22" s="85"/>
      <c r="J22" s="41"/>
      <c r="K22" s="48" t="s">
        <v>63</v>
      </c>
      <c r="L22" s="41"/>
      <c r="M22" s="50"/>
      <c r="N22" s="51" t="str">
        <f t="shared" si="0"/>
        <v/>
      </c>
      <c r="O22" s="45"/>
      <c r="P22" s="25"/>
    </row>
    <row r="23" spans="2:16" ht="17.100000000000001" customHeight="1">
      <c r="C23" s="46"/>
      <c r="D23" s="113"/>
      <c r="E23" s="114"/>
      <c r="F23" s="89"/>
      <c r="G23" s="47"/>
      <c r="H23" s="48"/>
      <c r="I23" s="85"/>
      <c r="J23" s="41"/>
      <c r="K23" s="48" t="s">
        <v>63</v>
      </c>
      <c r="L23" s="41"/>
      <c r="M23" s="50"/>
      <c r="N23" s="51" t="str">
        <f t="shared" si="0"/>
        <v/>
      </c>
      <c r="O23" s="45"/>
      <c r="P23" s="25"/>
    </row>
    <row r="24" spans="2:16" ht="17.100000000000001" customHeight="1">
      <c r="C24" s="46"/>
      <c r="D24" s="113"/>
      <c r="E24" s="114"/>
      <c r="F24" s="89"/>
      <c r="G24" s="47"/>
      <c r="H24" s="48"/>
      <c r="I24" s="85"/>
      <c r="J24" s="41"/>
      <c r="K24" s="48" t="s">
        <v>63</v>
      </c>
      <c r="L24" s="47" t="s">
        <v>63</v>
      </c>
      <c r="M24" s="50"/>
      <c r="N24" s="51" t="str">
        <f t="shared" si="0"/>
        <v/>
      </c>
      <c r="O24" s="45"/>
      <c r="P24" s="25"/>
    </row>
    <row r="25" spans="2:16" ht="17.100000000000001" customHeight="1">
      <c r="C25" s="46"/>
      <c r="D25" s="113"/>
      <c r="E25" s="114"/>
      <c r="F25" s="89"/>
      <c r="G25" s="47"/>
      <c r="H25" s="48"/>
      <c r="I25" s="85"/>
      <c r="J25" s="41"/>
      <c r="K25" s="48" t="s">
        <v>63</v>
      </c>
      <c r="L25" s="47" t="s">
        <v>63</v>
      </c>
      <c r="M25" s="50"/>
      <c r="N25" s="51" t="str">
        <f t="shared" si="0"/>
        <v/>
      </c>
      <c r="O25" s="45"/>
      <c r="P25" s="25"/>
    </row>
    <row r="26" spans="2:16" ht="17.100000000000001" customHeight="1">
      <c r="C26" s="46"/>
      <c r="D26" s="113"/>
      <c r="E26" s="114"/>
      <c r="F26" s="89"/>
      <c r="G26" s="47"/>
      <c r="H26" s="48"/>
      <c r="I26" s="85"/>
      <c r="J26" s="41"/>
      <c r="K26" s="48" t="s">
        <v>63</v>
      </c>
      <c r="L26" s="47" t="s">
        <v>63</v>
      </c>
      <c r="M26" s="50"/>
      <c r="N26" s="51" t="str">
        <f t="shared" si="0"/>
        <v/>
      </c>
      <c r="O26" s="45"/>
      <c r="P26" s="25"/>
    </row>
    <row r="27" spans="2:16" ht="17.100000000000001" customHeight="1">
      <c r="C27" s="46"/>
      <c r="D27" s="113"/>
      <c r="E27" s="114"/>
      <c r="F27" s="89"/>
      <c r="G27" s="47"/>
      <c r="H27" s="48"/>
      <c r="I27" s="85"/>
      <c r="J27" s="41"/>
      <c r="K27" s="48" t="s">
        <v>63</v>
      </c>
      <c r="L27" s="47" t="s">
        <v>63</v>
      </c>
      <c r="M27" s="50"/>
      <c r="N27" s="51" t="str">
        <f t="shared" si="0"/>
        <v/>
      </c>
      <c r="O27" s="45"/>
      <c r="P27" s="25"/>
    </row>
    <row r="28" spans="2:16" ht="17.100000000000001" customHeight="1">
      <c r="C28" s="46"/>
      <c r="D28" s="113"/>
      <c r="E28" s="114"/>
      <c r="F28" s="89"/>
      <c r="G28" s="47"/>
      <c r="H28" s="48"/>
      <c r="I28" s="85"/>
      <c r="J28" s="41"/>
      <c r="K28" s="48" t="s">
        <v>63</v>
      </c>
      <c r="L28" s="47" t="s">
        <v>63</v>
      </c>
      <c r="M28" s="50"/>
      <c r="N28" s="51" t="str">
        <f t="shared" si="0"/>
        <v/>
      </c>
      <c r="O28" s="52"/>
      <c r="P28" s="25"/>
    </row>
    <row r="29" spans="2:16" ht="17.100000000000001" customHeight="1">
      <c r="C29" s="46"/>
      <c r="D29" s="113"/>
      <c r="E29" s="114"/>
      <c r="F29" s="89"/>
      <c r="G29" s="47"/>
      <c r="H29" s="48"/>
      <c r="I29" s="85"/>
      <c r="J29" s="41"/>
      <c r="K29" s="48" t="s">
        <v>63</v>
      </c>
      <c r="L29" s="47" t="s">
        <v>63</v>
      </c>
      <c r="M29" s="50"/>
      <c r="N29" s="51" t="str">
        <f t="shared" si="0"/>
        <v/>
      </c>
      <c r="O29" s="45"/>
      <c r="P29" s="25"/>
    </row>
    <row r="30" spans="2:16" ht="17.100000000000001" customHeight="1">
      <c r="C30" s="46"/>
      <c r="D30" s="113"/>
      <c r="E30" s="114"/>
      <c r="F30" s="89"/>
      <c r="G30" s="47"/>
      <c r="H30" s="48"/>
      <c r="I30" s="85"/>
      <c r="J30" s="41"/>
      <c r="K30" s="48" t="s">
        <v>63</v>
      </c>
      <c r="L30" s="47" t="s">
        <v>63</v>
      </c>
      <c r="M30" s="50"/>
      <c r="N30" s="51" t="str">
        <f t="shared" si="0"/>
        <v/>
      </c>
      <c r="O30" s="45"/>
      <c r="P30" s="25"/>
    </row>
    <row r="31" spans="2:16" ht="17.100000000000001" customHeight="1">
      <c r="C31" s="46"/>
      <c r="D31" s="113"/>
      <c r="E31" s="114"/>
      <c r="F31" s="89"/>
      <c r="G31" s="47"/>
      <c r="H31" s="48"/>
      <c r="I31" s="85"/>
      <c r="J31" s="41"/>
      <c r="K31" s="48" t="s">
        <v>63</v>
      </c>
      <c r="L31" s="47" t="s">
        <v>63</v>
      </c>
      <c r="M31" s="50"/>
      <c r="N31" s="51" t="str">
        <f t="shared" si="0"/>
        <v/>
      </c>
      <c r="O31" s="45"/>
      <c r="P31" s="25"/>
    </row>
    <row r="32" spans="2:16" ht="17.100000000000001" customHeight="1">
      <c r="C32" s="46"/>
      <c r="D32" s="113"/>
      <c r="E32" s="114"/>
      <c r="F32" s="89"/>
      <c r="G32" s="47"/>
      <c r="H32" s="48"/>
      <c r="I32" s="85"/>
      <c r="J32" s="41"/>
      <c r="K32" s="48" t="s">
        <v>63</v>
      </c>
      <c r="L32" s="47" t="s">
        <v>63</v>
      </c>
      <c r="M32" s="50"/>
      <c r="N32" s="51" t="str">
        <f t="shared" si="0"/>
        <v/>
      </c>
      <c r="O32" s="45"/>
      <c r="P32" s="25"/>
    </row>
    <row r="33" spans="3:16" ht="16.5" customHeight="1">
      <c r="C33" s="46"/>
      <c r="D33" s="113"/>
      <c r="E33" s="114"/>
      <c r="F33" s="89"/>
      <c r="G33" s="47"/>
      <c r="H33" s="48"/>
      <c r="I33" s="85"/>
      <c r="J33" s="41"/>
      <c r="K33" s="48" t="s">
        <v>63</v>
      </c>
      <c r="L33" s="47" t="s">
        <v>63</v>
      </c>
      <c r="M33" s="50"/>
      <c r="N33" s="51" t="str">
        <f t="shared" si="0"/>
        <v/>
      </c>
      <c r="O33" s="45"/>
      <c r="P33" s="25"/>
    </row>
    <row r="34" spans="3:16" ht="16.5" customHeight="1">
      <c r="C34" s="46"/>
      <c r="D34" s="113"/>
      <c r="E34" s="114"/>
      <c r="F34" s="89"/>
      <c r="G34" s="47"/>
      <c r="H34" s="48"/>
      <c r="I34" s="85"/>
      <c r="J34" s="41"/>
      <c r="K34" s="48" t="s">
        <v>63</v>
      </c>
      <c r="L34" s="47" t="s">
        <v>63</v>
      </c>
      <c r="M34" s="50"/>
      <c r="N34" s="51" t="str">
        <f t="shared" si="0"/>
        <v/>
      </c>
    </row>
    <row r="35" spans="3:16" ht="16.5" customHeight="1">
      <c r="C35" s="46"/>
      <c r="D35" s="113"/>
      <c r="E35" s="114"/>
      <c r="F35" s="89"/>
      <c r="G35" s="47"/>
      <c r="H35" s="48"/>
      <c r="I35" s="85"/>
      <c r="J35" s="41"/>
      <c r="K35" s="48" t="s">
        <v>63</v>
      </c>
      <c r="L35" s="47" t="s">
        <v>63</v>
      </c>
      <c r="M35" s="50"/>
      <c r="N35" s="51" t="str">
        <f t="shared" si="0"/>
        <v/>
      </c>
    </row>
    <row r="36" spans="3:16" ht="16.5" customHeight="1">
      <c r="C36" s="46"/>
      <c r="D36" s="113"/>
      <c r="E36" s="114"/>
      <c r="F36" s="89"/>
      <c r="G36" s="47"/>
      <c r="H36" s="48"/>
      <c r="I36" s="85"/>
      <c r="J36" s="41"/>
      <c r="K36" s="48" t="s">
        <v>63</v>
      </c>
      <c r="L36" s="47" t="s">
        <v>63</v>
      </c>
      <c r="M36" s="50"/>
      <c r="N36" s="51" t="str">
        <f t="shared" si="0"/>
        <v/>
      </c>
    </row>
    <row r="37" spans="3:16" ht="16.5" customHeight="1">
      <c r="C37" s="46"/>
      <c r="D37" s="113"/>
      <c r="E37" s="114"/>
      <c r="F37" s="89"/>
      <c r="G37" s="47"/>
      <c r="H37" s="48"/>
      <c r="I37" s="85"/>
      <c r="J37" s="41"/>
      <c r="K37" s="48" t="s">
        <v>63</v>
      </c>
      <c r="L37" s="47"/>
      <c r="M37" s="50"/>
      <c r="N37" s="51" t="str">
        <f t="shared" si="0"/>
        <v/>
      </c>
    </row>
    <row r="38" spans="3:16" ht="16.5" customHeight="1">
      <c r="C38" s="46"/>
      <c r="D38" s="113"/>
      <c r="E38" s="114"/>
      <c r="F38" s="89"/>
      <c r="G38" s="47"/>
      <c r="H38" s="48"/>
      <c r="I38" s="85"/>
      <c r="J38" s="41"/>
      <c r="K38" s="48" t="s">
        <v>63</v>
      </c>
      <c r="L38" s="47" t="s">
        <v>63</v>
      </c>
      <c r="M38" s="50"/>
      <c r="N38" s="51" t="str">
        <f t="shared" si="0"/>
        <v/>
      </c>
    </row>
    <row r="39" spans="3:16" ht="17.100000000000001" customHeight="1">
      <c r="C39" s="46"/>
      <c r="D39" s="113"/>
      <c r="E39" s="114"/>
      <c r="F39" s="89"/>
      <c r="G39" s="47"/>
      <c r="H39" s="48"/>
      <c r="I39" s="85"/>
      <c r="J39" s="41"/>
      <c r="K39" s="48" t="s">
        <v>63</v>
      </c>
      <c r="L39" s="47" t="s">
        <v>63</v>
      </c>
      <c r="M39" s="50"/>
      <c r="N39" s="51" t="str">
        <f t="shared" si="0"/>
        <v/>
      </c>
    </row>
    <row r="40" spans="3:16" ht="17.100000000000001" customHeight="1">
      <c r="C40" s="46"/>
      <c r="D40" s="113"/>
      <c r="E40" s="114"/>
      <c r="F40" s="89"/>
      <c r="G40" s="47"/>
      <c r="H40" s="48"/>
      <c r="I40" s="85"/>
      <c r="J40" s="41"/>
      <c r="K40" s="48" t="s">
        <v>63</v>
      </c>
      <c r="L40" s="47" t="s">
        <v>63</v>
      </c>
      <c r="M40" s="50"/>
      <c r="N40" s="51" t="str">
        <f t="shared" si="0"/>
        <v/>
      </c>
    </row>
    <row r="41" spans="3:16" ht="17.100000000000001" customHeight="1">
      <c r="C41" s="46"/>
      <c r="D41" s="113"/>
      <c r="E41" s="114"/>
      <c r="F41" s="89"/>
      <c r="G41" s="47"/>
      <c r="H41" s="48"/>
      <c r="I41" s="85"/>
      <c r="J41" s="41"/>
      <c r="K41" s="48" t="s">
        <v>63</v>
      </c>
      <c r="L41" s="47" t="s">
        <v>63</v>
      </c>
      <c r="M41" s="50"/>
      <c r="N41" s="51" t="str">
        <f t="shared" si="0"/>
        <v/>
      </c>
    </row>
    <row r="42" spans="3:16" ht="17.100000000000001" customHeight="1">
      <c r="C42" s="46"/>
      <c r="D42" s="113"/>
      <c r="E42" s="114"/>
      <c r="F42" s="89"/>
      <c r="G42" s="47"/>
      <c r="H42" s="48"/>
      <c r="I42" s="85"/>
      <c r="J42" s="41"/>
      <c r="K42" s="48" t="s">
        <v>63</v>
      </c>
      <c r="L42" s="47" t="s">
        <v>63</v>
      </c>
      <c r="M42" s="50"/>
      <c r="N42" s="51" t="str">
        <f>IF(ISNUMBER(K42/(H42*10)),K42/(H42*10),"")</f>
        <v/>
      </c>
    </row>
    <row r="43" spans="3:16" ht="17.100000000000001" customHeight="1">
      <c r="C43" s="46"/>
      <c r="D43" s="113"/>
      <c r="E43" s="114"/>
      <c r="F43" s="89"/>
      <c r="G43" s="47"/>
      <c r="H43" s="48"/>
      <c r="I43" s="85"/>
      <c r="J43" s="41"/>
      <c r="K43" s="48" t="s">
        <v>63</v>
      </c>
      <c r="L43" s="47" t="s">
        <v>63</v>
      </c>
      <c r="M43" s="50"/>
      <c r="N43" s="51" t="str">
        <f t="shared" si="0"/>
        <v/>
      </c>
    </row>
    <row r="44" spans="3:16" ht="17.100000000000001" customHeight="1" thickBot="1">
      <c r="C44" s="53"/>
      <c r="D44" s="122"/>
      <c r="E44" s="123"/>
      <c r="F44" s="88"/>
      <c r="G44" s="54"/>
      <c r="H44" s="55"/>
      <c r="I44" s="85"/>
      <c r="J44" s="54" t="s">
        <v>63</v>
      </c>
      <c r="K44" s="55" t="s">
        <v>63</v>
      </c>
      <c r="L44" s="54" t="s">
        <v>63</v>
      </c>
      <c r="M44" s="57"/>
      <c r="N44" s="58" t="str">
        <f t="shared" si="0"/>
        <v/>
      </c>
    </row>
    <row r="45" spans="3:16" ht="22.5" customHeight="1" thickBot="1">
      <c r="C45" s="87">
        <v>1</v>
      </c>
      <c r="D45" s="14" t="s">
        <v>64</v>
      </c>
      <c r="I45" s="59" t="str">
        <f>IF(J45="","",IF(VLOOKUP(J45,G$53:H$68,2,FALSE)="N","",VLOOKUP(J45,G$53:H$68,2,FALSE)))</f>
        <v/>
      </c>
    </row>
    <row r="46" spans="3:16">
      <c r="I46" s="60" t="str">
        <f>IF(J46="","",IF(VLOOKUP(J46,G$53:H$68,2,FALSE)="N","",VLOOKUP(J46,G$53:H$68,2,FALSE)))</f>
        <v/>
      </c>
    </row>
    <row r="47" spans="3:16">
      <c r="I47" s="60" t="str">
        <f>IF(J47="","",IF(VLOOKUP(J47,G$53:H$68,2,FALSE)="N","",VLOOKUP(J47,G$53:H$68,2,FALSE)))</f>
        <v/>
      </c>
    </row>
    <row r="48" spans="3:16">
      <c r="I48" s="60" t="str">
        <f>IF(J48="","",IF(VLOOKUP(J48,G$53:H$68,2,FALSE)="N","",VLOOKUP(J48,G$53:H$68,2,FALSE)))</f>
        <v/>
      </c>
    </row>
    <row r="49" spans="7:12" ht="14.25" hidden="1" customHeight="1">
      <c r="I49" s="60" t="str">
        <f>IF(J49="","",IF(VLOOKUP(J49,G$53:H$68,2,FALSE)="N","",VLOOKUP(J49,G$53:H$68,2,FALSE)))</f>
        <v/>
      </c>
    </row>
    <row r="50" spans="7:12" hidden="1">
      <c r="I50" s="27"/>
    </row>
    <row r="51" spans="7:12" hidden="1"/>
    <row r="52" spans="7:12" hidden="1"/>
    <row r="53" spans="7:12" ht="15" hidden="1" thickBot="1"/>
    <row r="54" spans="7:12" ht="21.75" hidden="1" thickBot="1">
      <c r="G54" s="45" t="s">
        <v>63</v>
      </c>
      <c r="H54" s="61" t="s">
        <v>65</v>
      </c>
      <c r="I54" s="62" t="s">
        <v>66</v>
      </c>
      <c r="J54" s="63" t="s">
        <v>67</v>
      </c>
      <c r="K54" s="63" t="s">
        <v>68</v>
      </c>
      <c r="L54" s="63" t="s">
        <v>69</v>
      </c>
    </row>
    <row r="55" spans="7:12" ht="15" hidden="1" thickTop="1">
      <c r="G55" s="45" t="str">
        <f>CONCATENATE(I55,".",K55," (CAS:",L55,")")</f>
        <v>1.アントラセン (CAS:120-12-7)</v>
      </c>
      <c r="H55" s="61">
        <v>1</v>
      </c>
      <c r="I55" s="4">
        <v>1</v>
      </c>
      <c r="J55" s="5" t="s">
        <v>70</v>
      </c>
      <c r="K55" s="5" t="s">
        <v>71</v>
      </c>
      <c r="L55" s="3" t="s">
        <v>72</v>
      </c>
    </row>
    <row r="56" spans="7:12" ht="54.75" hidden="1">
      <c r="G56" s="45" t="str">
        <f t="shared" ref="G56:G107" si="1">CONCATENATE(I56,".",K56," (CAS:",L56,")")</f>
        <v>2.４，４’－メチレンジアニリン （４，４’－ジアミノジフェニルメタン） (CAS:101-77-9)</v>
      </c>
      <c r="H56" s="61">
        <v>2</v>
      </c>
      <c r="I56" s="6">
        <v>2</v>
      </c>
      <c r="J56" s="7" t="s">
        <v>73</v>
      </c>
      <c r="K56" s="7" t="s">
        <v>74</v>
      </c>
      <c r="L56" s="1" t="s">
        <v>75</v>
      </c>
    </row>
    <row r="57" spans="7:12" ht="21" hidden="1">
      <c r="G57" s="45" t="str">
        <f t="shared" si="1"/>
        <v>3.フタル酸ジブチル（ＤＢＰ） (CAS:84-74-2)</v>
      </c>
      <c r="H57" s="61">
        <v>3</v>
      </c>
      <c r="I57" s="6">
        <v>3</v>
      </c>
      <c r="J57" s="7" t="s">
        <v>76</v>
      </c>
      <c r="K57" s="7" t="s">
        <v>77</v>
      </c>
      <c r="L57" s="1" t="s">
        <v>78</v>
      </c>
    </row>
    <row r="58" spans="7:12" ht="21" hidden="1">
      <c r="G58" s="45" t="str">
        <f t="shared" si="1"/>
        <v>4.二塩化コバルト (CAS:7646-79-9)</v>
      </c>
      <c r="H58" s="61">
        <v>4</v>
      </c>
      <c r="I58" s="6">
        <v>4</v>
      </c>
      <c r="J58" s="7" t="s">
        <v>79</v>
      </c>
      <c r="K58" s="7" t="s">
        <v>80</v>
      </c>
      <c r="L58" s="1" t="s">
        <v>81</v>
      </c>
    </row>
    <row r="59" spans="7:12" hidden="1">
      <c r="G59" s="45" t="str">
        <f t="shared" si="1"/>
        <v>5.五酸化二ヒ素 (CAS:1303-28-2)</v>
      </c>
      <c r="H59" s="61">
        <v>5</v>
      </c>
      <c r="I59" s="6">
        <v>5</v>
      </c>
      <c r="J59" s="7" t="s">
        <v>82</v>
      </c>
      <c r="K59" s="7" t="s">
        <v>83</v>
      </c>
      <c r="L59" s="1" t="s">
        <v>84</v>
      </c>
    </row>
    <row r="60" spans="7:12" hidden="1">
      <c r="G60" s="45" t="str">
        <f t="shared" si="1"/>
        <v>6.三酸化二ヒ素 (CAS:1327-53-3)</v>
      </c>
      <c r="H60" s="61">
        <v>6</v>
      </c>
      <c r="I60" s="6">
        <v>6</v>
      </c>
      <c r="J60" s="7" t="s">
        <v>85</v>
      </c>
      <c r="K60" s="7" t="s">
        <v>86</v>
      </c>
      <c r="L60" s="1" t="s">
        <v>87</v>
      </c>
    </row>
    <row r="61" spans="7:12" ht="65.25" hidden="1">
      <c r="G61" s="45" t="str">
        <f t="shared" si="1"/>
        <v>7.二クロム酸ナトリウム 二水和物、 無水 二クロム酸ナトリウム (CAS:7789-12-0,
10588-01-9)</v>
      </c>
      <c r="H61" s="61">
        <v>7</v>
      </c>
      <c r="I61" s="6">
        <v>7</v>
      </c>
      <c r="J61" s="7" t="s">
        <v>88</v>
      </c>
      <c r="K61" s="7" t="s">
        <v>89</v>
      </c>
      <c r="L61" s="1" t="s">
        <v>90</v>
      </c>
    </row>
    <row r="62" spans="7:12" ht="63" hidden="1">
      <c r="G62" s="45" t="str">
        <f t="shared" si="1"/>
        <v>8.２，４，６－トリニトロ－５－ｔ－ブチル－１，３－キシレン（ムスクキシレン）  (CAS:81-15-2)</v>
      </c>
      <c r="H62" s="61">
        <v>8</v>
      </c>
      <c r="I62" s="6">
        <v>8</v>
      </c>
      <c r="J62" s="7" t="s">
        <v>91</v>
      </c>
      <c r="K62" s="7" t="s">
        <v>92</v>
      </c>
      <c r="L62" s="1" t="s">
        <v>93</v>
      </c>
    </row>
    <row r="63" spans="7:12" ht="42" hidden="1">
      <c r="G63" s="45" t="str">
        <f t="shared" si="1"/>
        <v>9.フタル酸ビス（２－エチルヘキシル）（ＤＥＨＰ） (CAS:117-81-7)</v>
      </c>
      <c r="H63" s="61">
        <v>9</v>
      </c>
      <c r="I63" s="6">
        <v>9</v>
      </c>
      <c r="J63" s="7" t="s">
        <v>94</v>
      </c>
      <c r="K63" s="7" t="s">
        <v>95</v>
      </c>
      <c r="L63" s="1" t="s">
        <v>96</v>
      </c>
    </row>
    <row r="64" spans="7:12" ht="45" hidden="1">
      <c r="G64" s="45" t="str">
        <f t="shared" si="1"/>
        <v>10.ヘキサブロモシクロドデカン（ＨＢＣＤＤ） (CAS:25637-99-4, 3194-55-6
(134237-51-7, 134237-50-6, 134237-52-8))</v>
      </c>
      <c r="H64" s="61">
        <v>10</v>
      </c>
      <c r="I64" s="6">
        <v>10</v>
      </c>
      <c r="J64" s="7" t="s">
        <v>97</v>
      </c>
      <c r="K64" s="7" t="s">
        <v>98</v>
      </c>
      <c r="L64" s="1" t="s">
        <v>99</v>
      </c>
    </row>
    <row r="65" spans="7:12" ht="31.5" hidden="1">
      <c r="G65" s="45" t="str">
        <f t="shared" si="1"/>
        <v>11.短鎖型塩素化パラフィン（Ｃ１０－１３） (CAS:85535-84-8)</v>
      </c>
      <c r="H65" s="61">
        <v>11</v>
      </c>
      <c r="I65" s="6">
        <v>11</v>
      </c>
      <c r="J65" s="7" t="s">
        <v>100</v>
      </c>
      <c r="K65" s="7" t="s">
        <v>101</v>
      </c>
      <c r="L65" s="1" t="s">
        <v>102</v>
      </c>
    </row>
    <row r="66" spans="7:12" ht="31.5" hidden="1">
      <c r="G66" s="45" t="str">
        <f t="shared" si="1"/>
        <v>12.ビス（トリブチルスズ）＝オキシド (CAS:56-35-9)</v>
      </c>
      <c r="H66" s="61">
        <v>12</v>
      </c>
      <c r="I66" s="6">
        <v>12</v>
      </c>
      <c r="J66" s="7" t="s">
        <v>103</v>
      </c>
      <c r="K66" s="7" t="s">
        <v>104</v>
      </c>
      <c r="L66" s="1" t="s">
        <v>105</v>
      </c>
    </row>
    <row r="67" spans="7:12" hidden="1">
      <c r="G67" s="45" t="str">
        <f t="shared" si="1"/>
        <v>13.ヒ酸鉛 (CAS:7784-40-9)</v>
      </c>
      <c r="H67" s="61">
        <v>13</v>
      </c>
      <c r="I67" s="6">
        <v>13</v>
      </c>
      <c r="J67" s="7" t="s">
        <v>106</v>
      </c>
      <c r="K67" s="7" t="s">
        <v>107</v>
      </c>
      <c r="L67" s="1" t="s">
        <v>108</v>
      </c>
    </row>
    <row r="68" spans="7:12" ht="31.5" hidden="1">
      <c r="G68" s="45" t="str">
        <f t="shared" si="1"/>
        <v>14.フタル酸ブチルベンジル（ＢＢＰ） (CAS:85-68-7)</v>
      </c>
      <c r="H68" s="61">
        <v>14</v>
      </c>
      <c r="I68" s="6">
        <v>14</v>
      </c>
      <c r="J68" s="7" t="s">
        <v>109</v>
      </c>
      <c r="K68" s="7" t="s">
        <v>110</v>
      </c>
      <c r="L68" s="1" t="s">
        <v>111</v>
      </c>
    </row>
    <row r="69" spans="7:12" ht="15" hidden="1" thickBot="1">
      <c r="G69" s="45" t="str">
        <f t="shared" si="1"/>
        <v>15.ヒ酸トリエチル (CAS:15606-95-8)</v>
      </c>
      <c r="H69" s="61">
        <v>15</v>
      </c>
      <c r="I69" s="8">
        <v>15</v>
      </c>
      <c r="J69" s="9" t="s">
        <v>112</v>
      </c>
      <c r="K69" s="9" t="s">
        <v>113</v>
      </c>
      <c r="L69" s="2" t="s">
        <v>114</v>
      </c>
    </row>
    <row r="70" spans="7:12" ht="32.25" hidden="1">
      <c r="G70" s="45" t="str">
        <f t="shared" si="1"/>
        <v>16.2,4-ジニトロトルエン (CAS:121-14-2)</v>
      </c>
      <c r="H70" s="61">
        <v>16</v>
      </c>
      <c r="I70" s="4">
        <v>16</v>
      </c>
      <c r="J70" s="5" t="s">
        <v>115</v>
      </c>
      <c r="K70" s="5" t="s">
        <v>116</v>
      </c>
      <c r="L70" s="3" t="s">
        <v>117</v>
      </c>
    </row>
    <row r="71" spans="7:12" ht="21" hidden="1">
      <c r="G71" s="45" t="str">
        <f t="shared" si="1"/>
        <v>17.アントラセン油 (CAS:90640-80-5)</v>
      </c>
      <c r="H71" s="61">
        <v>17</v>
      </c>
      <c r="I71" s="6">
        <v>17</v>
      </c>
      <c r="J71" s="7" t="s">
        <v>118</v>
      </c>
      <c r="K71" s="7" t="s">
        <v>119</v>
      </c>
      <c r="L71" s="1" t="s">
        <v>120</v>
      </c>
    </row>
    <row r="72" spans="7:12" ht="52.5" hidden="1">
      <c r="G72" s="45" t="str">
        <f t="shared" si="1"/>
        <v>18.アントラセン油、アントラセンペースト、アントラセン軽留分 (CAS:91995-17-4)</v>
      </c>
      <c r="H72" s="61">
        <v>18</v>
      </c>
      <c r="I72" s="6">
        <v>18</v>
      </c>
      <c r="J72" s="7" t="s">
        <v>121</v>
      </c>
      <c r="K72" s="7" t="s">
        <v>122</v>
      </c>
      <c r="L72" s="1" t="s">
        <v>123</v>
      </c>
    </row>
    <row r="73" spans="7:12" ht="52.5" hidden="1">
      <c r="G73" s="45" t="str">
        <f t="shared" si="1"/>
        <v>19.アントラセン油、アントラセンペースト、アントラセン留分 (CAS:91995-15-2)</v>
      </c>
      <c r="H73" s="61">
        <v>19</v>
      </c>
      <c r="I73" s="6">
        <v>19</v>
      </c>
      <c r="J73" s="7" t="s">
        <v>124</v>
      </c>
      <c r="K73" s="7" t="s">
        <v>125</v>
      </c>
      <c r="L73" s="1" t="s">
        <v>126</v>
      </c>
    </row>
    <row r="74" spans="7:12" ht="52.5" hidden="1">
      <c r="G74" s="45" t="str">
        <f t="shared" si="1"/>
        <v>20.アントラセン油、アントラセンペースト、アントラセン低温留分 (CAS:90640-82-7)</v>
      </c>
      <c r="H74" s="61">
        <v>20</v>
      </c>
      <c r="I74" s="6">
        <v>20</v>
      </c>
      <c r="J74" s="7" t="s">
        <v>127</v>
      </c>
      <c r="K74" s="7" t="s">
        <v>128</v>
      </c>
      <c r="L74" s="1" t="s">
        <v>129</v>
      </c>
    </row>
    <row r="75" spans="7:12" ht="31.5" hidden="1">
      <c r="G75" s="45" t="str">
        <f t="shared" si="1"/>
        <v>21.アントラセン油、アントラセンペースト (CAS:90640-81-6)</v>
      </c>
      <c r="H75" s="61">
        <v>21</v>
      </c>
      <c r="I75" s="6">
        <v>21</v>
      </c>
      <c r="J75" s="7" t="s">
        <v>130</v>
      </c>
      <c r="K75" s="7" t="s">
        <v>131</v>
      </c>
      <c r="L75" s="1" t="s">
        <v>132</v>
      </c>
    </row>
    <row r="76" spans="7:12" ht="33" hidden="1">
      <c r="G76" s="45" t="str">
        <f t="shared" si="1"/>
        <v>22.ジイソブチルフタレート(DIBP) (CAS:84-69-5)</v>
      </c>
      <c r="H76" s="61">
        <v>22</v>
      </c>
      <c r="I76" s="6">
        <v>22</v>
      </c>
      <c r="J76" s="7" t="s">
        <v>133</v>
      </c>
      <c r="K76" s="7" t="s">
        <v>134</v>
      </c>
      <c r="L76" s="1" t="s">
        <v>135</v>
      </c>
    </row>
    <row r="77" spans="7:12" ht="31.5" hidden="1">
      <c r="G77" s="45" t="str">
        <f t="shared" si="1"/>
        <v>23.アルミノシリケート、耐火性セラミック繊維 (CAS:)</v>
      </c>
      <c r="H77" s="61">
        <v>23</v>
      </c>
      <c r="I77" s="6">
        <v>23</v>
      </c>
      <c r="J77" s="7" t="s">
        <v>136</v>
      </c>
      <c r="K77" s="7" t="s">
        <v>137</v>
      </c>
      <c r="L77" s="1"/>
    </row>
    <row r="78" spans="7:12" ht="42" hidden="1">
      <c r="G78" s="45" t="str">
        <f t="shared" si="1"/>
        <v>24.ジルコニアアルミノシリケート、耐火性セラミック繊維 (CAS:)</v>
      </c>
      <c r="H78" s="61">
        <v>24</v>
      </c>
      <c r="I78" s="6">
        <v>24</v>
      </c>
      <c r="J78" s="7" t="s">
        <v>138</v>
      </c>
      <c r="K78" s="7" t="s">
        <v>139</v>
      </c>
      <c r="L78" s="1"/>
    </row>
    <row r="79" spans="7:12" hidden="1">
      <c r="G79" s="45" t="str">
        <f t="shared" si="1"/>
        <v>25.クロム酸鉛 (CAS:7758-97-6)</v>
      </c>
      <c r="H79" s="61">
        <v>25</v>
      </c>
      <c r="I79" s="6">
        <v>25</v>
      </c>
      <c r="J79" s="7" t="s">
        <v>140</v>
      </c>
      <c r="K79" s="7" t="s">
        <v>141</v>
      </c>
      <c r="L79" s="1" t="s">
        <v>142</v>
      </c>
    </row>
    <row r="80" spans="7:12" ht="65.25" hidden="1">
      <c r="G80" s="45" t="str">
        <f t="shared" si="1"/>
        <v>26.硫酸モリブデン酸クロム酸鉛（モリブデン赤、C.I.ピグメントレッド104） (CAS:12656-85-8)</v>
      </c>
      <c r="H80" s="61">
        <v>26</v>
      </c>
      <c r="I80" s="6">
        <v>26</v>
      </c>
      <c r="J80" s="7" t="s">
        <v>143</v>
      </c>
      <c r="K80" s="7" t="s">
        <v>144</v>
      </c>
      <c r="L80" s="1" t="s">
        <v>145</v>
      </c>
    </row>
    <row r="81" spans="7:12" ht="33" hidden="1">
      <c r="G81" s="45" t="str">
        <f t="shared" si="1"/>
        <v>27.黄鉛（C.I.ピグメントイエロー34） (CAS:1344-37-2)</v>
      </c>
      <c r="H81" s="61">
        <v>27</v>
      </c>
      <c r="I81" s="6">
        <v>27</v>
      </c>
      <c r="J81" s="7" t="s">
        <v>146</v>
      </c>
      <c r="K81" s="7" t="s">
        <v>147</v>
      </c>
      <c r="L81" s="1" t="s">
        <v>148</v>
      </c>
    </row>
    <row r="82" spans="7:12" hidden="1">
      <c r="G82" s="45" t="str">
        <f t="shared" si="1"/>
        <v>28.アクリルアミド (CAS:79-06-1)</v>
      </c>
      <c r="H82" s="61">
        <v>28</v>
      </c>
      <c r="I82" s="6">
        <v>28</v>
      </c>
      <c r="J82" s="7" t="s">
        <v>149</v>
      </c>
      <c r="K82" s="7" t="s">
        <v>150</v>
      </c>
      <c r="L82" s="1" t="s">
        <v>151</v>
      </c>
    </row>
    <row r="83" spans="7:12" ht="22.5" hidden="1">
      <c r="G83" s="45" t="str">
        <f t="shared" si="1"/>
        <v>29.リン酸トリス(2-クロロエチル) (CAS:115-96-8)</v>
      </c>
      <c r="H83" s="61">
        <v>29</v>
      </c>
      <c r="I83" s="6">
        <v>29</v>
      </c>
      <c r="J83" s="7" t="s">
        <v>152</v>
      </c>
      <c r="K83" s="7" t="s">
        <v>153</v>
      </c>
      <c r="L83" s="1" t="s">
        <v>154</v>
      </c>
    </row>
    <row r="84" spans="7:12" ht="21.75" hidden="1" thickBot="1">
      <c r="G84" s="45" t="str">
        <f t="shared" si="1"/>
        <v>30.高温コールタールピッチ (CAS:65996-93-2)</v>
      </c>
      <c r="H84" s="61">
        <v>30</v>
      </c>
      <c r="I84" s="8">
        <v>30</v>
      </c>
      <c r="J84" s="9" t="s">
        <v>155</v>
      </c>
      <c r="K84" s="9" t="s">
        <v>156</v>
      </c>
      <c r="L84" s="2" t="s">
        <v>157</v>
      </c>
    </row>
    <row r="85" spans="7:12" ht="31.5" hidden="1">
      <c r="G85" s="45" t="str">
        <f t="shared" si="1"/>
        <v>31.トリクロロエチレン、トリクレン (CAS: 79-01-6  )</v>
      </c>
      <c r="H85" s="61">
        <v>31</v>
      </c>
      <c r="I85" s="4">
        <v>31</v>
      </c>
      <c r="J85" s="5" t="s">
        <v>158</v>
      </c>
      <c r="K85" s="5" t="s">
        <v>159</v>
      </c>
      <c r="L85" s="3" t="s">
        <v>160</v>
      </c>
    </row>
    <row r="86" spans="7:12" hidden="1">
      <c r="G86" s="45" t="str">
        <f t="shared" si="1"/>
        <v>32.ホウ酸 (CAS: 10043-35-3 11113-50-1  )</v>
      </c>
      <c r="H86" s="61">
        <v>32</v>
      </c>
      <c r="I86" s="6">
        <v>32</v>
      </c>
      <c r="J86" s="7" t="s">
        <v>161</v>
      </c>
      <c r="K86" s="7" t="s">
        <v>162</v>
      </c>
      <c r="L86" s="1" t="s">
        <v>163</v>
      </c>
    </row>
    <row r="87" spans="7:12" ht="73.5" hidden="1">
      <c r="G87" s="45" t="str">
        <f t="shared" si="1"/>
        <v>33.無水四ホウ酸二ナトリウム、四ホウ酸二ナトリウム五水和物、四ホウ酸二ナトリウム十水和物 (CAS: 1303-96-4 1330-43-4 12179-04-3  )</v>
      </c>
      <c r="H87" s="61">
        <v>33</v>
      </c>
      <c r="I87" s="6">
        <v>33</v>
      </c>
      <c r="J87" s="7" t="s">
        <v>164</v>
      </c>
      <c r="K87" s="7" t="s">
        <v>165</v>
      </c>
      <c r="L87" s="1" t="s">
        <v>166</v>
      </c>
    </row>
    <row r="88" spans="7:12" ht="22.5" hidden="1">
      <c r="G88" s="45" t="str">
        <f t="shared" si="1"/>
        <v>34.四ホウ酸二ナトリウム (CAS: 12267-73-1  )</v>
      </c>
      <c r="H88" s="61">
        <v>34</v>
      </c>
      <c r="I88" s="6">
        <v>34</v>
      </c>
      <c r="J88" s="7" t="s">
        <v>167</v>
      </c>
      <c r="K88" s="7" t="s">
        <v>168</v>
      </c>
      <c r="L88" s="1" t="s">
        <v>169</v>
      </c>
    </row>
    <row r="89" spans="7:12" ht="21" hidden="1">
      <c r="G89" s="45" t="str">
        <f t="shared" si="1"/>
        <v>35.クロム酸ナトリウム (CAS: 7775-11-3  )</v>
      </c>
      <c r="H89" s="61">
        <v>35</v>
      </c>
      <c r="I89" s="6">
        <v>35</v>
      </c>
      <c r="J89" s="7" t="s">
        <v>170</v>
      </c>
      <c r="K89" s="7" t="s">
        <v>171</v>
      </c>
      <c r="L89" s="1" t="s">
        <v>172</v>
      </c>
    </row>
    <row r="90" spans="7:12" ht="21" hidden="1">
      <c r="G90" s="45" t="str">
        <f t="shared" si="1"/>
        <v>36.クロム酸カリウム (CAS: 7789-00-6  )</v>
      </c>
      <c r="H90" s="61">
        <v>36</v>
      </c>
      <c r="I90" s="6">
        <v>36</v>
      </c>
      <c r="J90" s="7" t="s">
        <v>173</v>
      </c>
      <c r="K90" s="7" t="s">
        <v>174</v>
      </c>
      <c r="L90" s="1" t="s">
        <v>175</v>
      </c>
    </row>
    <row r="91" spans="7:12" ht="42" hidden="1">
      <c r="G91" s="45" t="str">
        <f t="shared" si="1"/>
        <v>37.二クロム酸アンモニウム、重クロム酸アンモニウム (CAS: 7789-09-5  )</v>
      </c>
      <c r="H91" s="61">
        <v>37</v>
      </c>
      <c r="I91" s="6">
        <v>37</v>
      </c>
      <c r="J91" s="7" t="s">
        <v>176</v>
      </c>
      <c r="K91" s="7" t="s">
        <v>177</v>
      </c>
      <c r="L91" s="1" t="s">
        <v>178</v>
      </c>
    </row>
    <row r="92" spans="7:12" ht="42.75" hidden="1" thickBot="1">
      <c r="G92" s="45" t="str">
        <f t="shared" si="1"/>
        <v>38.二クロム酸カリウム、重クロム酸カリウム (CAS: 7778-50-9  )</v>
      </c>
      <c r="H92" s="61">
        <v>38</v>
      </c>
      <c r="I92" s="8">
        <v>38</v>
      </c>
      <c r="J92" s="9" t="s">
        <v>179</v>
      </c>
      <c r="K92" s="9" t="s">
        <v>180</v>
      </c>
      <c r="L92" s="2" t="s">
        <v>181</v>
      </c>
    </row>
    <row r="93" spans="7:12" ht="22.5" hidden="1">
      <c r="G93" s="45" t="str">
        <f t="shared" si="1"/>
        <v>39.硫酸コバルト(II) (CAS:10124-43-3)</v>
      </c>
      <c r="H93" s="61">
        <v>39</v>
      </c>
      <c r="I93" s="4">
        <v>39</v>
      </c>
      <c r="J93" s="7" t="s">
        <v>182</v>
      </c>
      <c r="K93" s="7" t="s">
        <v>183</v>
      </c>
      <c r="L93" s="1" t="s">
        <v>184</v>
      </c>
    </row>
    <row r="94" spans="7:12" ht="22.5" hidden="1">
      <c r="G94" s="45" t="str">
        <f t="shared" si="1"/>
        <v>40.硝酸コバルト(II) (CAS:10141-05-6)</v>
      </c>
      <c r="H94" s="61">
        <v>40</v>
      </c>
      <c r="I94" s="6">
        <v>40</v>
      </c>
      <c r="J94" s="7" t="s">
        <v>185</v>
      </c>
      <c r="K94" s="7" t="s">
        <v>186</v>
      </c>
      <c r="L94" s="1" t="s">
        <v>187</v>
      </c>
    </row>
    <row r="95" spans="7:12" ht="22.5" hidden="1">
      <c r="G95" s="45" t="str">
        <f t="shared" si="1"/>
        <v>41.炭酸コバルト(II) (CAS:513-79-1)</v>
      </c>
      <c r="H95" s="61">
        <v>41</v>
      </c>
      <c r="I95" s="6">
        <v>41</v>
      </c>
      <c r="J95" s="7" t="s">
        <v>188</v>
      </c>
      <c r="K95" s="7" t="s">
        <v>189</v>
      </c>
      <c r="L95" s="1" t="s">
        <v>190</v>
      </c>
    </row>
    <row r="96" spans="7:12" ht="22.5" hidden="1">
      <c r="G96" s="45" t="str">
        <f t="shared" si="1"/>
        <v>42.酢酸コバルト(II) (CAS:71-48-7)</v>
      </c>
      <c r="H96" s="61">
        <v>42</v>
      </c>
      <c r="I96" s="6">
        <v>42</v>
      </c>
      <c r="J96" s="7" t="s">
        <v>191</v>
      </c>
      <c r="K96" s="7" t="s">
        <v>192</v>
      </c>
      <c r="L96" s="1" t="s">
        <v>193</v>
      </c>
    </row>
    <row r="97" spans="7:12" ht="32.25" hidden="1">
      <c r="G97" s="45" t="str">
        <f t="shared" si="1"/>
        <v>43.2-メトキシエタノール (CAS:109-86-4)</v>
      </c>
      <c r="H97" s="61">
        <v>43</v>
      </c>
      <c r="I97" s="6">
        <v>43</v>
      </c>
      <c r="J97" s="7" t="s">
        <v>194</v>
      </c>
      <c r="K97" s="7" t="s">
        <v>195</v>
      </c>
      <c r="L97" s="1" t="s">
        <v>196</v>
      </c>
    </row>
    <row r="98" spans="7:12" ht="32.25" hidden="1">
      <c r="G98" s="45" t="str">
        <f t="shared" si="1"/>
        <v>44.2-エトキシエタノール (CAS:110-80-5)</v>
      </c>
      <c r="H98" s="61">
        <v>44</v>
      </c>
      <c r="I98" s="6">
        <v>44</v>
      </c>
      <c r="J98" s="7" t="s">
        <v>197</v>
      </c>
      <c r="K98" s="7" t="s">
        <v>198</v>
      </c>
      <c r="L98" s="1" t="s">
        <v>199</v>
      </c>
    </row>
    <row r="99" spans="7:12" hidden="1">
      <c r="G99" s="45" t="str">
        <f t="shared" si="1"/>
        <v>45.三酸化クロム (CAS:1333-82-0)</v>
      </c>
      <c r="H99" s="61">
        <v>45</v>
      </c>
      <c r="I99" s="6">
        <v>45</v>
      </c>
      <c r="J99" s="7" t="s">
        <v>200</v>
      </c>
      <c r="K99" s="7" t="s">
        <v>201</v>
      </c>
      <c r="L99" s="1" t="s">
        <v>202</v>
      </c>
    </row>
    <row r="100" spans="7:12" ht="139.5" hidden="1" thickBot="1">
      <c r="G100" s="45" t="str">
        <f t="shared" si="1"/>
        <v>46.三酸化クロムおよびそのオリゴマーから生成される酸。下記を含む：
  ・クロム酸
  ・ニクロム酸 （重クロム酸）
  ・クロム酸、ニクロム酸のオリゴマー (CAS:
7738-94-5,
13530-68-2,
-)</v>
      </c>
      <c r="H100" s="61">
        <v>46</v>
      </c>
      <c r="I100" s="6">
        <v>46</v>
      </c>
      <c r="J100" s="9" t="s">
        <v>203</v>
      </c>
      <c r="K100" s="9" t="s">
        <v>204</v>
      </c>
      <c r="L100" s="2" t="s">
        <v>205</v>
      </c>
    </row>
    <row r="101" spans="7:12" ht="64.5" hidden="1">
      <c r="G101" s="45" t="str">
        <f t="shared" si="1"/>
        <v>47.２－エトキシエチル＝アセタート
(酢酸2-エトキシエチル) (CAS:111-15-9)</v>
      </c>
      <c r="H101" s="61">
        <v>47</v>
      </c>
      <c r="I101" s="4">
        <v>47</v>
      </c>
      <c r="J101" s="7" t="s">
        <v>206</v>
      </c>
      <c r="K101" s="7" t="s">
        <v>207</v>
      </c>
      <c r="L101" s="11" t="s">
        <v>208</v>
      </c>
    </row>
    <row r="102" spans="7:12" ht="31.5" hidden="1">
      <c r="G102" s="45" t="str">
        <f t="shared" si="1"/>
        <v>48.クロム酸ストロンチウム
 (CAS:7789-06-2)</v>
      </c>
      <c r="H102" s="61">
        <v>48</v>
      </c>
      <c r="I102" s="4">
        <v>48</v>
      </c>
      <c r="J102" s="7" t="s">
        <v>209</v>
      </c>
      <c r="K102" s="7" t="s">
        <v>210</v>
      </c>
      <c r="L102" s="11" t="s">
        <v>211</v>
      </c>
    </row>
    <row r="103" spans="7:12" ht="87" hidden="1">
      <c r="G103" s="45" t="str">
        <f t="shared" si="1"/>
        <v>49.1,2-ベンゼンジカルボン酸、
炭素数7～11の分岐および直鎖アルキルエステル類 (DHNUP) (CAS:68515-42-4)</v>
      </c>
      <c r="H103" s="61">
        <v>49</v>
      </c>
      <c r="I103" s="4">
        <v>49</v>
      </c>
      <c r="J103" s="7" t="s">
        <v>212</v>
      </c>
      <c r="K103" s="7" t="s">
        <v>213</v>
      </c>
      <c r="L103" s="11" t="s">
        <v>214</v>
      </c>
    </row>
    <row r="104" spans="7:12" ht="22.5" hidden="1">
      <c r="G104" s="45" t="str">
        <f t="shared" si="1"/>
        <v>50.ヒドラジン (CAS:302-01-2
7803-57-8)</v>
      </c>
      <c r="H104" s="61">
        <v>50</v>
      </c>
      <c r="I104" s="4">
        <v>50</v>
      </c>
      <c r="J104" s="7" t="s">
        <v>215</v>
      </c>
      <c r="K104" s="7" t="s">
        <v>216</v>
      </c>
      <c r="L104" s="11" t="s">
        <v>217</v>
      </c>
    </row>
    <row r="105" spans="7:12" ht="21.75" hidden="1">
      <c r="G105" s="45" t="str">
        <f t="shared" si="1"/>
        <v>51.1-メチル-2-ピロリドン (CAS:872-50-4)</v>
      </c>
      <c r="H105" s="61">
        <v>51</v>
      </c>
      <c r="I105" s="4">
        <v>51</v>
      </c>
      <c r="J105" s="7" t="s">
        <v>218</v>
      </c>
      <c r="K105" s="7" t="s">
        <v>219</v>
      </c>
      <c r="L105" s="11" t="s">
        <v>220</v>
      </c>
    </row>
    <row r="106" spans="7:12" ht="31.5" hidden="1">
      <c r="G106" s="45" t="str">
        <f t="shared" si="1"/>
        <v>52.１，２，３－トリクロロプロパン (CAS:96-18-4)</v>
      </c>
      <c r="H106" s="61">
        <v>52</v>
      </c>
      <c r="I106" s="4">
        <v>52</v>
      </c>
      <c r="J106" s="7" t="s">
        <v>221</v>
      </c>
      <c r="K106" s="7" t="s">
        <v>222</v>
      </c>
      <c r="L106" s="11" t="s">
        <v>223</v>
      </c>
    </row>
    <row r="107" spans="7:12" ht="109.5" hidden="1" thickBot="1">
      <c r="G107" s="45" t="str">
        <f t="shared" si="1"/>
        <v>53.1,2-ベンゼンジカルボン酸、
炭素数7の側鎖炭化水素を主成分とする
炭素数6～8のフタル酸エステル類 (DIHP) (CAS: 71888-89-6)</v>
      </c>
      <c r="H107" s="61">
        <v>53</v>
      </c>
      <c r="I107" s="8">
        <v>53</v>
      </c>
      <c r="J107" s="9" t="s">
        <v>224</v>
      </c>
      <c r="K107" s="9" t="s">
        <v>225</v>
      </c>
      <c r="L107" s="12" t="s">
        <v>226</v>
      </c>
    </row>
    <row r="108" spans="7:12" hidden="1"/>
    <row r="109" spans="7:12" hidden="1"/>
    <row r="110" spans="7:12" hidden="1"/>
  </sheetData>
  <sheetProtection password="CC92" sheet="1"/>
  <mergeCells count="45">
    <mergeCell ref="B1:F1"/>
    <mergeCell ref="C7:D7"/>
    <mergeCell ref="E7:G7"/>
    <mergeCell ref="C8:D8"/>
    <mergeCell ref="E8:G8"/>
    <mergeCell ref="D44:E44"/>
    <mergeCell ref="D35:E35"/>
    <mergeCell ref="D36:E36"/>
    <mergeCell ref="D37:E37"/>
    <mergeCell ref="D38:E38"/>
    <mergeCell ref="D39:E39"/>
    <mergeCell ref="D40:E40"/>
    <mergeCell ref="D34:E34"/>
    <mergeCell ref="D41:E41"/>
    <mergeCell ref="D43:E43"/>
    <mergeCell ref="D29:E29"/>
    <mergeCell ref="D30:E30"/>
    <mergeCell ref="D31:E31"/>
    <mergeCell ref="D32:E32"/>
    <mergeCell ref="D33:E33"/>
    <mergeCell ref="D42:E42"/>
    <mergeCell ref="D25:E25"/>
    <mergeCell ref="D26:E26"/>
    <mergeCell ref="D27:E27"/>
    <mergeCell ref="D28:E28"/>
    <mergeCell ref="D22:E22"/>
    <mergeCell ref="D23:E23"/>
    <mergeCell ref="D24:E24"/>
    <mergeCell ref="D21:E21"/>
    <mergeCell ref="F2:K2"/>
    <mergeCell ref="C5:D5"/>
    <mergeCell ref="C9:D9"/>
    <mergeCell ref="E9:G9"/>
    <mergeCell ref="E6:G6"/>
    <mergeCell ref="E5:G5"/>
    <mergeCell ref="C14:N14"/>
    <mergeCell ref="C10:D10"/>
    <mergeCell ref="E10:G10"/>
    <mergeCell ref="C11:D11"/>
    <mergeCell ref="E11:G11"/>
    <mergeCell ref="D15:F15"/>
    <mergeCell ref="G15:K15"/>
    <mergeCell ref="K17:M17"/>
    <mergeCell ref="D19:E19"/>
    <mergeCell ref="D20:E20"/>
  </mergeCells>
  <phoneticPr fontId="2"/>
  <conditionalFormatting sqref="N20:N41 N43:N44">
    <cfRule type="cellIs" dxfId="4" priority="2" stopIfTrue="1" operator="greaterThan">
      <formula>0.1</formula>
    </cfRule>
  </conditionalFormatting>
  <conditionalFormatting sqref="N42">
    <cfRule type="cellIs" dxfId="3" priority="1" stopIfTrue="1" operator="greaterThan">
      <formula>0.1</formula>
    </cfRule>
  </conditionalFormatting>
  <hyperlinks>
    <hyperlink ref="G15" r:id="rId1" xr:uid="{00000000-0004-0000-0100-000000000000}"/>
  </hyperlinks>
  <pageMargins left="7.874015748031496E-2" right="7.874015748031496E-2" top="0.35433070866141736" bottom="0.31496062992125984" header="0.23622047244094491" footer="0.19685039370078741"/>
  <pageSetup paperSize="9" scale="75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B1:P110"/>
  <sheetViews>
    <sheetView showGridLines="0" zoomScale="80" zoomScaleNormal="80" workbookViewId="0">
      <selection activeCell="F2" sqref="F2:K2"/>
    </sheetView>
  </sheetViews>
  <sheetFormatPr defaultRowHeight="14.25"/>
  <cols>
    <col min="1" max="1" width="0.75" style="14" customWidth="1"/>
    <col min="2" max="2" width="2.25" style="14" customWidth="1"/>
    <col min="3" max="3" width="3.625" style="14" customWidth="1"/>
    <col min="4" max="4" width="14.375" style="14" customWidth="1"/>
    <col min="5" max="5" width="12.5" style="14" customWidth="1"/>
    <col min="6" max="6" width="27" style="14" customWidth="1"/>
    <col min="7" max="7" width="29.25" style="14" customWidth="1"/>
    <col min="8" max="8" width="9" style="14"/>
    <col min="9" max="9" width="7.5" style="14" customWidth="1"/>
    <col min="10" max="10" width="21.75" style="14" customWidth="1"/>
    <col min="11" max="11" width="9" style="14"/>
    <col min="12" max="12" width="28.5" style="14" customWidth="1"/>
    <col min="13" max="13" width="13.5" style="14" customWidth="1"/>
    <col min="14" max="14" width="10.25" style="25" customWidth="1"/>
    <col min="15" max="15" width="1.25" style="14" customWidth="1"/>
    <col min="16" max="16384" width="9" style="14"/>
  </cols>
  <sheetData>
    <row r="1" spans="2:14" ht="16.5" customHeight="1" thickBot="1">
      <c r="B1" s="102"/>
      <c r="C1" s="102"/>
      <c r="D1" s="102"/>
      <c r="E1" s="102"/>
      <c r="F1" s="102"/>
      <c r="M1" s="13" t="s">
        <v>0</v>
      </c>
    </row>
    <row r="2" spans="2:14" ht="24" customHeight="1" thickBot="1">
      <c r="B2" s="31"/>
      <c r="F2" s="101" t="s">
        <v>44</v>
      </c>
      <c r="G2" s="115"/>
      <c r="H2" s="115"/>
      <c r="I2" s="115"/>
      <c r="J2" s="115"/>
      <c r="K2" s="115"/>
      <c r="L2" s="13" t="s">
        <v>45</v>
      </c>
      <c r="M2" s="32"/>
    </row>
    <row r="3" spans="2:14" ht="15" customHeight="1">
      <c r="B3" s="16" t="s">
        <v>2</v>
      </c>
      <c r="C3" s="71"/>
      <c r="D3" s="71"/>
      <c r="E3" s="71"/>
      <c r="F3" s="71"/>
      <c r="G3" s="71"/>
      <c r="H3" s="20"/>
      <c r="I3" s="20"/>
    </row>
    <row r="4" spans="2:14" ht="4.5" customHeight="1" thickBot="1">
      <c r="B4" s="16"/>
      <c r="C4" s="71"/>
      <c r="D4" s="71"/>
      <c r="E4" s="71"/>
      <c r="F4" s="71"/>
      <c r="G4" s="71"/>
      <c r="H4" s="20"/>
      <c r="N4" s="14"/>
    </row>
    <row r="5" spans="2:14" ht="18" customHeight="1">
      <c r="C5" s="103" t="s">
        <v>3</v>
      </c>
      <c r="D5" s="104"/>
      <c r="E5" s="119" t="s">
        <v>227</v>
      </c>
      <c r="F5" s="120"/>
      <c r="G5" s="121"/>
      <c r="H5" s="21"/>
      <c r="N5" s="14"/>
    </row>
    <row r="6" spans="2:14" ht="24.95" customHeight="1">
      <c r="C6" s="74"/>
      <c r="D6" s="75" t="s">
        <v>4</v>
      </c>
      <c r="E6" s="133" t="s">
        <v>228</v>
      </c>
      <c r="F6" s="130"/>
      <c r="G6" s="131"/>
      <c r="H6" s="21"/>
      <c r="N6" s="14"/>
    </row>
    <row r="7" spans="2:14" ht="24.95" customHeight="1">
      <c r="C7" s="94" t="s">
        <v>5</v>
      </c>
      <c r="D7" s="95"/>
      <c r="E7" s="133" t="s">
        <v>229</v>
      </c>
      <c r="F7" s="130"/>
      <c r="G7" s="131"/>
      <c r="H7" s="21"/>
      <c r="N7" s="14"/>
    </row>
    <row r="8" spans="2:14" ht="24.95" customHeight="1">
      <c r="C8" s="94" t="s">
        <v>6</v>
      </c>
      <c r="D8" s="95"/>
      <c r="E8" s="129" t="s">
        <v>230</v>
      </c>
      <c r="F8" s="130"/>
      <c r="G8" s="131"/>
      <c r="H8" s="21"/>
      <c r="N8" s="14"/>
    </row>
    <row r="9" spans="2:14" ht="24.95" customHeight="1">
      <c r="C9" s="94" t="s">
        <v>7</v>
      </c>
      <c r="D9" s="95"/>
      <c r="E9" s="132" t="s">
        <v>231</v>
      </c>
      <c r="F9" s="130"/>
      <c r="G9" s="131"/>
      <c r="H9" s="22"/>
      <c r="N9" s="14"/>
    </row>
    <row r="10" spans="2:14" ht="24.95" customHeight="1">
      <c r="C10" s="94" t="s">
        <v>8</v>
      </c>
      <c r="D10" s="95"/>
      <c r="E10" s="133" t="s">
        <v>232</v>
      </c>
      <c r="F10" s="130"/>
      <c r="G10" s="131"/>
      <c r="H10" s="22"/>
      <c r="N10" s="14"/>
    </row>
    <row r="11" spans="2:14" ht="18" customHeight="1" thickBot="1">
      <c r="C11" s="99" t="s">
        <v>9</v>
      </c>
      <c r="D11" s="100"/>
      <c r="E11" s="128">
        <v>42068</v>
      </c>
      <c r="F11" s="126"/>
      <c r="G11" s="127"/>
      <c r="H11" s="22"/>
      <c r="N11" s="14"/>
    </row>
    <row r="12" spans="2:14" ht="4.5" customHeight="1">
      <c r="G12" s="23"/>
    </row>
    <row r="13" spans="2:14" ht="15.75" customHeight="1">
      <c r="B13" s="29" t="s">
        <v>46</v>
      </c>
      <c r="H13" s="15"/>
    </row>
    <row r="14" spans="2:14" ht="30" customHeight="1">
      <c r="B14" s="29"/>
      <c r="C14" s="124" t="s">
        <v>47</v>
      </c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</row>
    <row r="15" spans="2:14" ht="15.75" customHeight="1">
      <c r="B15" s="29"/>
      <c r="D15" s="105" t="s">
        <v>48</v>
      </c>
      <c r="E15" s="105"/>
      <c r="F15" s="105"/>
      <c r="G15" s="106" t="s">
        <v>49</v>
      </c>
      <c r="H15" s="106"/>
      <c r="I15" s="106"/>
      <c r="J15" s="106"/>
      <c r="K15" s="106"/>
    </row>
    <row r="16" spans="2:14" ht="15.75" customHeight="1">
      <c r="B16" s="29"/>
      <c r="C16" s="33" t="s">
        <v>50</v>
      </c>
      <c r="H16" s="15"/>
      <c r="I16" s="15"/>
    </row>
    <row r="17" spans="2:16" ht="24" customHeight="1">
      <c r="B17" s="29"/>
      <c r="C17" s="33"/>
      <c r="D17" s="14" t="s">
        <v>51</v>
      </c>
      <c r="H17" s="15"/>
      <c r="I17" s="34" t="s">
        <v>52</v>
      </c>
      <c r="K17" s="107" t="s">
        <v>53</v>
      </c>
      <c r="L17" s="108"/>
      <c r="M17" s="108"/>
      <c r="N17" s="10" t="s">
        <v>54</v>
      </c>
    </row>
    <row r="18" spans="2:16" ht="3" customHeight="1" thickBot="1">
      <c r="B18" s="29"/>
      <c r="H18" s="15"/>
    </row>
    <row r="19" spans="2:16" ht="33" customHeight="1" thickBot="1">
      <c r="B19" s="16"/>
      <c r="C19" s="35" t="s">
        <v>55</v>
      </c>
      <c r="D19" s="109" t="s">
        <v>21</v>
      </c>
      <c r="E19" s="110"/>
      <c r="F19" s="36" t="s">
        <v>23</v>
      </c>
      <c r="G19" s="36" t="s">
        <v>56</v>
      </c>
      <c r="H19" s="37" t="s">
        <v>57</v>
      </c>
      <c r="I19" s="38" t="s">
        <v>58</v>
      </c>
      <c r="J19" s="81" t="s">
        <v>233</v>
      </c>
      <c r="K19" s="64" t="s">
        <v>234</v>
      </c>
      <c r="L19" s="66" t="s">
        <v>61</v>
      </c>
      <c r="M19" s="39" t="s">
        <v>35</v>
      </c>
      <c r="N19" s="65" t="s">
        <v>62</v>
      </c>
      <c r="P19" s="25"/>
    </row>
    <row r="20" spans="2:16" ht="39" customHeight="1">
      <c r="C20" s="89">
        <v>1</v>
      </c>
      <c r="D20" s="113" t="s">
        <v>235</v>
      </c>
      <c r="E20" s="114"/>
      <c r="F20" s="89" t="s">
        <v>236</v>
      </c>
      <c r="G20" s="89" t="s">
        <v>237</v>
      </c>
      <c r="H20" s="82">
        <v>500</v>
      </c>
      <c r="I20" s="83">
        <v>14</v>
      </c>
      <c r="J20" s="80" t="s">
        <v>238</v>
      </c>
      <c r="K20" s="82">
        <v>160</v>
      </c>
      <c r="L20" s="89" t="s">
        <v>239</v>
      </c>
      <c r="M20" s="89"/>
      <c r="N20" s="77">
        <f t="shared" ref="N20:N26" si="0">IF(ISNUMBER(K20/(H20*10)),K20/(H20*10),"")</f>
        <v>3.2000000000000001E-2</v>
      </c>
      <c r="O20" s="45"/>
      <c r="P20" s="25"/>
    </row>
    <row r="21" spans="2:16" ht="39" customHeight="1">
      <c r="C21" s="89"/>
      <c r="D21" s="113"/>
      <c r="E21" s="114"/>
      <c r="F21" s="89"/>
      <c r="G21" s="89" t="s">
        <v>240</v>
      </c>
      <c r="H21" s="82">
        <v>100</v>
      </c>
      <c r="I21" s="83">
        <v>14</v>
      </c>
      <c r="J21" s="80" t="s">
        <v>238</v>
      </c>
      <c r="K21" s="82">
        <v>150</v>
      </c>
      <c r="L21" s="89" t="s">
        <v>239</v>
      </c>
      <c r="M21" s="89"/>
      <c r="N21" s="78">
        <f t="shared" si="0"/>
        <v>0.15</v>
      </c>
      <c r="O21" s="45"/>
      <c r="P21" s="25"/>
    </row>
    <row r="22" spans="2:16" ht="39" customHeight="1">
      <c r="C22" s="89"/>
      <c r="D22" s="113"/>
      <c r="E22" s="114"/>
      <c r="F22" s="89"/>
      <c r="G22" s="89" t="s">
        <v>241</v>
      </c>
      <c r="H22" s="82">
        <v>80</v>
      </c>
      <c r="I22" s="83">
        <v>14</v>
      </c>
      <c r="J22" s="80" t="s">
        <v>238</v>
      </c>
      <c r="K22" s="82">
        <v>10</v>
      </c>
      <c r="L22" s="89" t="s">
        <v>239</v>
      </c>
      <c r="M22" s="89"/>
      <c r="N22" s="78">
        <f t="shared" si="0"/>
        <v>1.2500000000000001E-2</v>
      </c>
      <c r="O22" s="45"/>
      <c r="P22" s="25"/>
    </row>
    <row r="23" spans="2:16" ht="39" customHeight="1">
      <c r="C23" s="89">
        <v>2</v>
      </c>
      <c r="D23" s="113" t="s">
        <v>242</v>
      </c>
      <c r="E23" s="114"/>
      <c r="F23" s="89" t="s">
        <v>243</v>
      </c>
      <c r="G23" s="89" t="s">
        <v>237</v>
      </c>
      <c r="H23" s="82">
        <v>400</v>
      </c>
      <c r="I23" s="83">
        <v>14</v>
      </c>
      <c r="J23" s="80" t="s">
        <v>238</v>
      </c>
      <c r="K23" s="82">
        <v>160</v>
      </c>
      <c r="L23" s="89" t="s">
        <v>239</v>
      </c>
      <c r="M23" s="89"/>
      <c r="N23" s="78">
        <f t="shared" si="0"/>
        <v>0.04</v>
      </c>
      <c r="O23" s="45"/>
      <c r="P23" s="25"/>
    </row>
    <row r="24" spans="2:16" ht="39" customHeight="1">
      <c r="C24" s="89"/>
      <c r="D24" s="113"/>
      <c r="E24" s="114"/>
      <c r="F24" s="89"/>
      <c r="G24" s="89" t="s">
        <v>244</v>
      </c>
      <c r="H24" s="82">
        <v>400</v>
      </c>
      <c r="I24" s="83">
        <v>14</v>
      </c>
      <c r="J24" s="80" t="s">
        <v>238</v>
      </c>
      <c r="K24" s="82">
        <v>20</v>
      </c>
      <c r="L24" s="89" t="s">
        <v>239</v>
      </c>
      <c r="M24" s="89"/>
      <c r="N24" s="78">
        <f t="shared" si="0"/>
        <v>5.0000000000000001E-3</v>
      </c>
      <c r="O24" s="45"/>
      <c r="P24" s="25"/>
    </row>
    <row r="25" spans="2:16" ht="39" customHeight="1">
      <c r="C25" s="89"/>
      <c r="D25" s="113"/>
      <c r="E25" s="114"/>
      <c r="F25" s="89"/>
      <c r="G25" s="89" t="s">
        <v>240</v>
      </c>
      <c r="H25" s="82">
        <v>100</v>
      </c>
      <c r="I25" s="83">
        <v>14</v>
      </c>
      <c r="J25" s="79" t="s">
        <v>245</v>
      </c>
      <c r="K25" s="82">
        <v>150</v>
      </c>
      <c r="L25" s="89" t="s">
        <v>239</v>
      </c>
      <c r="M25" s="89"/>
      <c r="N25" s="78">
        <f t="shared" si="0"/>
        <v>0.15</v>
      </c>
      <c r="O25" s="45"/>
      <c r="P25" s="25"/>
    </row>
    <row r="26" spans="2:16" ht="39" customHeight="1">
      <c r="C26" s="89"/>
      <c r="D26" s="113"/>
      <c r="E26" s="114"/>
      <c r="F26" s="89"/>
      <c r="G26" s="89" t="s">
        <v>244</v>
      </c>
      <c r="H26" s="82">
        <v>100</v>
      </c>
      <c r="I26" s="83">
        <v>14</v>
      </c>
      <c r="J26" s="80" t="s">
        <v>238</v>
      </c>
      <c r="K26" s="82">
        <v>20</v>
      </c>
      <c r="L26" s="89" t="s">
        <v>239</v>
      </c>
      <c r="M26" s="89"/>
      <c r="N26" s="78">
        <f t="shared" si="0"/>
        <v>0.02</v>
      </c>
      <c r="O26" s="45"/>
      <c r="P26" s="25"/>
    </row>
    <row r="27" spans="2:16" ht="17.100000000000001" customHeight="1">
      <c r="C27" s="46"/>
      <c r="D27" s="113"/>
      <c r="E27" s="114"/>
      <c r="F27" s="89"/>
      <c r="G27" s="47"/>
      <c r="H27" s="48"/>
      <c r="I27" s="49" t="str">
        <f t="shared" ref="I27:I44" si="1">IF(J27="","",IF(VLOOKUP(J27,G$53:H$107,2,FALSE)="N","",VLOOKUP(J27,G$53:H$107,2,FALSE)))</f>
        <v/>
      </c>
      <c r="J27" s="41"/>
      <c r="K27" s="48" t="s">
        <v>63</v>
      </c>
      <c r="L27" s="47" t="s">
        <v>63</v>
      </c>
      <c r="M27" s="50"/>
      <c r="N27" s="78" t="str">
        <f t="shared" ref="N27:N44" si="2">IF(ISNUMBER(K27/(H27*10)),K27/(H27*10),"")</f>
        <v/>
      </c>
      <c r="O27" s="45"/>
      <c r="P27" s="25"/>
    </row>
    <row r="28" spans="2:16" ht="17.100000000000001" customHeight="1">
      <c r="C28" s="46"/>
      <c r="D28" s="113"/>
      <c r="E28" s="114"/>
      <c r="F28" s="89"/>
      <c r="G28" s="47"/>
      <c r="H28" s="48"/>
      <c r="I28" s="49" t="str">
        <f t="shared" si="1"/>
        <v/>
      </c>
      <c r="J28" s="41"/>
      <c r="K28" s="48" t="s">
        <v>63</v>
      </c>
      <c r="L28" s="47" t="s">
        <v>63</v>
      </c>
      <c r="M28" s="50"/>
      <c r="N28" s="51" t="str">
        <f t="shared" si="2"/>
        <v/>
      </c>
      <c r="O28" s="52"/>
      <c r="P28" s="25"/>
    </row>
    <row r="29" spans="2:16" ht="17.100000000000001" customHeight="1">
      <c r="C29" s="46"/>
      <c r="D29" s="113"/>
      <c r="E29" s="114"/>
      <c r="F29" s="89"/>
      <c r="G29" s="47"/>
      <c r="H29" s="48"/>
      <c r="I29" s="49" t="str">
        <f t="shared" si="1"/>
        <v/>
      </c>
      <c r="J29" s="41"/>
      <c r="K29" s="48" t="s">
        <v>63</v>
      </c>
      <c r="L29" s="47" t="s">
        <v>63</v>
      </c>
      <c r="M29" s="50"/>
      <c r="N29" s="51" t="str">
        <f t="shared" si="2"/>
        <v/>
      </c>
      <c r="O29" s="45"/>
      <c r="P29" s="25"/>
    </row>
    <row r="30" spans="2:16" ht="17.100000000000001" customHeight="1">
      <c r="C30" s="46"/>
      <c r="D30" s="113"/>
      <c r="E30" s="114"/>
      <c r="F30" s="89"/>
      <c r="G30" s="47"/>
      <c r="H30" s="48"/>
      <c r="I30" s="49" t="str">
        <f t="shared" si="1"/>
        <v/>
      </c>
      <c r="J30" s="41"/>
      <c r="K30" s="48" t="s">
        <v>63</v>
      </c>
      <c r="L30" s="47" t="s">
        <v>63</v>
      </c>
      <c r="M30" s="50"/>
      <c r="N30" s="51" t="str">
        <f t="shared" si="2"/>
        <v/>
      </c>
      <c r="O30" s="45"/>
      <c r="P30" s="25"/>
    </row>
    <row r="31" spans="2:16" ht="17.100000000000001" customHeight="1">
      <c r="C31" s="46"/>
      <c r="D31" s="113"/>
      <c r="E31" s="114"/>
      <c r="F31" s="89"/>
      <c r="G31" s="47"/>
      <c r="H31" s="48"/>
      <c r="I31" s="49" t="str">
        <f t="shared" si="1"/>
        <v/>
      </c>
      <c r="J31" s="41"/>
      <c r="K31" s="48" t="s">
        <v>63</v>
      </c>
      <c r="L31" s="47" t="s">
        <v>63</v>
      </c>
      <c r="M31" s="50"/>
      <c r="N31" s="51" t="str">
        <f t="shared" si="2"/>
        <v/>
      </c>
      <c r="O31" s="45"/>
      <c r="P31" s="25"/>
    </row>
    <row r="32" spans="2:16" ht="17.100000000000001" customHeight="1">
      <c r="C32" s="46"/>
      <c r="D32" s="113"/>
      <c r="E32" s="114"/>
      <c r="F32" s="89"/>
      <c r="G32" s="47"/>
      <c r="H32" s="48"/>
      <c r="I32" s="49" t="str">
        <f t="shared" si="1"/>
        <v/>
      </c>
      <c r="J32" s="41"/>
      <c r="K32" s="48" t="s">
        <v>63</v>
      </c>
      <c r="L32" s="47" t="s">
        <v>63</v>
      </c>
      <c r="M32" s="50"/>
      <c r="N32" s="51" t="str">
        <f t="shared" si="2"/>
        <v/>
      </c>
      <c r="O32" s="45"/>
      <c r="P32" s="25"/>
    </row>
    <row r="33" spans="3:16" ht="16.5" customHeight="1">
      <c r="C33" s="46"/>
      <c r="D33" s="113"/>
      <c r="E33" s="114"/>
      <c r="F33" s="89"/>
      <c r="G33" s="47"/>
      <c r="H33" s="48"/>
      <c r="I33" s="49" t="str">
        <f t="shared" si="1"/>
        <v/>
      </c>
      <c r="J33" s="41"/>
      <c r="K33" s="48" t="s">
        <v>63</v>
      </c>
      <c r="L33" s="47" t="s">
        <v>63</v>
      </c>
      <c r="M33" s="50"/>
      <c r="N33" s="51" t="str">
        <f t="shared" si="2"/>
        <v/>
      </c>
      <c r="O33" s="45"/>
      <c r="P33" s="25"/>
    </row>
    <row r="34" spans="3:16" ht="16.5" customHeight="1">
      <c r="C34" s="46"/>
      <c r="D34" s="113"/>
      <c r="E34" s="114"/>
      <c r="F34" s="89"/>
      <c r="G34" s="47"/>
      <c r="H34" s="48"/>
      <c r="I34" s="49" t="str">
        <f t="shared" si="1"/>
        <v/>
      </c>
      <c r="J34" s="41"/>
      <c r="K34" s="48" t="s">
        <v>63</v>
      </c>
      <c r="L34" s="47" t="s">
        <v>63</v>
      </c>
      <c r="M34" s="50"/>
      <c r="N34" s="51" t="str">
        <f t="shared" si="2"/>
        <v/>
      </c>
    </row>
    <row r="35" spans="3:16" ht="16.5" customHeight="1">
      <c r="C35" s="46"/>
      <c r="D35" s="113"/>
      <c r="E35" s="114"/>
      <c r="F35" s="89"/>
      <c r="G35" s="47"/>
      <c r="H35" s="48"/>
      <c r="I35" s="49" t="str">
        <f t="shared" si="1"/>
        <v/>
      </c>
      <c r="J35" s="41"/>
      <c r="K35" s="48" t="s">
        <v>63</v>
      </c>
      <c r="L35" s="47" t="s">
        <v>63</v>
      </c>
      <c r="M35" s="50"/>
      <c r="N35" s="51" t="str">
        <f t="shared" si="2"/>
        <v/>
      </c>
    </row>
    <row r="36" spans="3:16" ht="16.5" customHeight="1">
      <c r="C36" s="46"/>
      <c r="D36" s="113"/>
      <c r="E36" s="114"/>
      <c r="F36" s="89"/>
      <c r="G36" s="47"/>
      <c r="H36" s="48"/>
      <c r="I36" s="49" t="str">
        <f t="shared" si="1"/>
        <v/>
      </c>
      <c r="J36" s="41"/>
      <c r="K36" s="48" t="s">
        <v>63</v>
      </c>
      <c r="L36" s="47" t="s">
        <v>63</v>
      </c>
      <c r="M36" s="50"/>
      <c r="N36" s="51" t="str">
        <f t="shared" si="2"/>
        <v/>
      </c>
    </row>
    <row r="37" spans="3:16" ht="16.5" customHeight="1">
      <c r="C37" s="46"/>
      <c r="D37" s="113"/>
      <c r="E37" s="114"/>
      <c r="F37" s="89"/>
      <c r="G37" s="47"/>
      <c r="H37" s="48"/>
      <c r="I37" s="49" t="str">
        <f t="shared" si="1"/>
        <v/>
      </c>
      <c r="J37" s="41"/>
      <c r="K37" s="48" t="s">
        <v>63</v>
      </c>
      <c r="L37" s="47"/>
      <c r="M37" s="50"/>
      <c r="N37" s="51" t="str">
        <f t="shared" si="2"/>
        <v/>
      </c>
    </row>
    <row r="38" spans="3:16" ht="16.5" customHeight="1">
      <c r="C38" s="46"/>
      <c r="D38" s="113"/>
      <c r="E38" s="114"/>
      <c r="F38" s="89"/>
      <c r="G38" s="47"/>
      <c r="H38" s="48"/>
      <c r="I38" s="49" t="str">
        <f t="shared" si="1"/>
        <v/>
      </c>
      <c r="J38" s="41"/>
      <c r="K38" s="48" t="s">
        <v>63</v>
      </c>
      <c r="L38" s="47" t="s">
        <v>63</v>
      </c>
      <c r="M38" s="50"/>
      <c r="N38" s="51" t="str">
        <f t="shared" si="2"/>
        <v/>
      </c>
    </row>
    <row r="39" spans="3:16" ht="17.100000000000001" customHeight="1">
      <c r="C39" s="46"/>
      <c r="D39" s="113"/>
      <c r="E39" s="114"/>
      <c r="F39" s="89"/>
      <c r="G39" s="47"/>
      <c r="H39" s="48"/>
      <c r="I39" s="49" t="str">
        <f t="shared" si="1"/>
        <v/>
      </c>
      <c r="J39" s="41"/>
      <c r="K39" s="48" t="s">
        <v>63</v>
      </c>
      <c r="L39" s="47" t="s">
        <v>63</v>
      </c>
      <c r="M39" s="50"/>
      <c r="N39" s="51" t="str">
        <f t="shared" si="2"/>
        <v/>
      </c>
    </row>
    <row r="40" spans="3:16" ht="17.100000000000001" customHeight="1">
      <c r="C40" s="46"/>
      <c r="D40" s="113"/>
      <c r="E40" s="114"/>
      <c r="F40" s="89"/>
      <c r="G40" s="47"/>
      <c r="H40" s="48"/>
      <c r="I40" s="49" t="str">
        <f t="shared" si="1"/>
        <v/>
      </c>
      <c r="J40" s="41"/>
      <c r="K40" s="48" t="s">
        <v>63</v>
      </c>
      <c r="L40" s="47" t="s">
        <v>63</v>
      </c>
      <c r="M40" s="50"/>
      <c r="N40" s="51" t="str">
        <f t="shared" si="2"/>
        <v/>
      </c>
    </row>
    <row r="41" spans="3:16" ht="17.100000000000001" customHeight="1">
      <c r="C41" s="46"/>
      <c r="D41" s="113"/>
      <c r="E41" s="114"/>
      <c r="F41" s="89"/>
      <c r="G41" s="47"/>
      <c r="H41" s="48"/>
      <c r="I41" s="49" t="str">
        <f>IF(J41="","",IF(VLOOKUP(J41,G$53:H$107,2,FALSE)="N","",VLOOKUP(J41,G$53:H$107,2,FALSE)))</f>
        <v/>
      </c>
      <c r="J41" s="41"/>
      <c r="K41" s="48" t="s">
        <v>63</v>
      </c>
      <c r="L41" s="47" t="s">
        <v>63</v>
      </c>
      <c r="M41" s="50"/>
      <c r="N41" s="51" t="str">
        <f>IF(ISNUMBER(K41/(H41*10)),K41/(H41*10),"")</f>
        <v/>
      </c>
    </row>
    <row r="42" spans="3:16" ht="17.100000000000001" customHeight="1">
      <c r="C42" s="46"/>
      <c r="D42" s="113"/>
      <c r="E42" s="114"/>
      <c r="F42" s="89"/>
      <c r="G42" s="47"/>
      <c r="H42" s="48"/>
      <c r="I42" s="49" t="str">
        <f t="shared" si="1"/>
        <v/>
      </c>
      <c r="J42" s="41"/>
      <c r="K42" s="48" t="s">
        <v>63</v>
      </c>
      <c r="L42" s="47" t="s">
        <v>63</v>
      </c>
      <c r="M42" s="50"/>
      <c r="N42" s="51" t="str">
        <f t="shared" si="2"/>
        <v/>
      </c>
    </row>
    <row r="43" spans="3:16" ht="17.100000000000001" customHeight="1">
      <c r="C43" s="46"/>
      <c r="D43" s="113"/>
      <c r="E43" s="114"/>
      <c r="F43" s="89"/>
      <c r="G43" s="47"/>
      <c r="H43" s="48"/>
      <c r="I43" s="49" t="str">
        <f t="shared" si="1"/>
        <v/>
      </c>
      <c r="J43" s="41"/>
      <c r="K43" s="48" t="s">
        <v>63</v>
      </c>
      <c r="L43" s="47" t="s">
        <v>63</v>
      </c>
      <c r="M43" s="50"/>
      <c r="N43" s="51" t="str">
        <f t="shared" si="2"/>
        <v/>
      </c>
    </row>
    <row r="44" spans="3:16" ht="17.100000000000001" customHeight="1" thickBot="1">
      <c r="C44" s="53"/>
      <c r="D44" s="122"/>
      <c r="E44" s="123"/>
      <c r="F44" s="88"/>
      <c r="G44" s="54"/>
      <c r="H44" s="55"/>
      <c r="I44" s="56" t="str">
        <f t="shared" si="1"/>
        <v/>
      </c>
      <c r="J44" s="54" t="s">
        <v>63</v>
      </c>
      <c r="K44" s="55" t="s">
        <v>63</v>
      </c>
      <c r="L44" s="54" t="s">
        <v>63</v>
      </c>
      <c r="M44" s="57"/>
      <c r="N44" s="58" t="str">
        <f t="shared" si="2"/>
        <v/>
      </c>
    </row>
    <row r="45" spans="3:16" ht="22.5" customHeight="1" thickBot="1">
      <c r="C45" s="86">
        <v>1</v>
      </c>
      <c r="D45" s="14" t="s">
        <v>64</v>
      </c>
      <c r="I45" s="59" t="str">
        <f>IF(J45="","",IF(VLOOKUP(J45,G$53:H$68,2,FALSE)="N","",VLOOKUP(J45,G$53:H$68,2,FALSE)))</f>
        <v/>
      </c>
    </row>
    <row r="46" spans="3:16">
      <c r="I46" s="60" t="str">
        <f>IF(J46="","",IF(VLOOKUP(J46,G$53:H$68,2,FALSE)="N","",VLOOKUP(J46,G$53:H$68,2,FALSE)))</f>
        <v/>
      </c>
    </row>
    <row r="47" spans="3:16">
      <c r="I47" s="60" t="str">
        <f>IF(J47="","",IF(VLOOKUP(J47,G$53:H$68,2,FALSE)="N","",VLOOKUP(J47,G$53:H$68,2,FALSE)))</f>
        <v/>
      </c>
    </row>
    <row r="48" spans="3:16">
      <c r="I48" s="60" t="str">
        <f>IF(J48="","",IF(VLOOKUP(J48,G$53:H$68,2,FALSE)="N","",VLOOKUP(J48,G$53:H$68,2,FALSE)))</f>
        <v/>
      </c>
    </row>
    <row r="49" spans="7:12" ht="14.25" hidden="1" customHeight="1">
      <c r="I49" s="60" t="str">
        <f>IF(J49="","",IF(VLOOKUP(J49,G$53:H$68,2,FALSE)="N","",VLOOKUP(J49,G$53:H$68,2,FALSE)))</f>
        <v/>
      </c>
    </row>
    <row r="50" spans="7:12" hidden="1">
      <c r="I50" s="27"/>
    </row>
    <row r="51" spans="7:12" hidden="1"/>
    <row r="52" spans="7:12" hidden="1"/>
    <row r="53" spans="7:12" hidden="1"/>
    <row r="54" spans="7:12" ht="21.75" hidden="1" thickBot="1">
      <c r="G54" s="45" t="s">
        <v>63</v>
      </c>
      <c r="H54" s="61" t="s">
        <v>65</v>
      </c>
      <c r="I54" s="62" t="s">
        <v>66</v>
      </c>
      <c r="J54" s="63" t="s">
        <v>67</v>
      </c>
      <c r="K54" s="63" t="s">
        <v>68</v>
      </c>
      <c r="L54" s="63" t="s">
        <v>69</v>
      </c>
    </row>
    <row r="55" spans="7:12" hidden="1">
      <c r="G55" s="45" t="str">
        <f>CONCATENATE(I55,".",K55," (CAS:",L55,")")</f>
        <v>1.アントラセン (CAS:120-12-7)</v>
      </c>
      <c r="H55" s="61">
        <v>1</v>
      </c>
      <c r="I55" s="4">
        <v>1</v>
      </c>
      <c r="J55" s="5" t="s">
        <v>70</v>
      </c>
      <c r="K55" s="5" t="s">
        <v>71</v>
      </c>
      <c r="L55" s="3" t="s">
        <v>72</v>
      </c>
    </row>
    <row r="56" spans="7:12" ht="54.75" hidden="1">
      <c r="G56" s="45" t="str">
        <f t="shared" ref="G56:G107" si="3">CONCATENATE(I56,".",K56," (CAS:",L56,")")</f>
        <v>2.４，４’－メチレンジアニリン （４，４’－ジアミノジフェニルメタン） (CAS:101-77-9)</v>
      </c>
      <c r="H56" s="61">
        <v>2</v>
      </c>
      <c r="I56" s="6">
        <v>2</v>
      </c>
      <c r="J56" s="7" t="s">
        <v>73</v>
      </c>
      <c r="K56" s="7" t="s">
        <v>74</v>
      </c>
      <c r="L56" s="1" t="s">
        <v>75</v>
      </c>
    </row>
    <row r="57" spans="7:12" ht="21" hidden="1">
      <c r="G57" s="45" t="str">
        <f t="shared" si="3"/>
        <v>3.フタル酸ジブチル（ＤＢＰ） (CAS:84-74-2)</v>
      </c>
      <c r="H57" s="61">
        <v>3</v>
      </c>
      <c r="I57" s="6">
        <v>3</v>
      </c>
      <c r="J57" s="7" t="s">
        <v>76</v>
      </c>
      <c r="K57" s="7" t="s">
        <v>77</v>
      </c>
      <c r="L57" s="1" t="s">
        <v>78</v>
      </c>
    </row>
    <row r="58" spans="7:12" ht="21" hidden="1">
      <c r="G58" s="45" t="str">
        <f t="shared" si="3"/>
        <v>4.二塩化コバルト (CAS:7646-79-9)</v>
      </c>
      <c r="H58" s="61">
        <v>4</v>
      </c>
      <c r="I58" s="6">
        <v>4</v>
      </c>
      <c r="J58" s="7" t="s">
        <v>79</v>
      </c>
      <c r="K58" s="7" t="s">
        <v>80</v>
      </c>
      <c r="L58" s="1" t="s">
        <v>81</v>
      </c>
    </row>
    <row r="59" spans="7:12" hidden="1">
      <c r="G59" s="45" t="str">
        <f t="shared" si="3"/>
        <v>5.五酸化二ヒ素 (CAS:1303-28-2)</v>
      </c>
      <c r="H59" s="61">
        <v>5</v>
      </c>
      <c r="I59" s="6">
        <v>5</v>
      </c>
      <c r="J59" s="7" t="s">
        <v>82</v>
      </c>
      <c r="K59" s="7" t="s">
        <v>83</v>
      </c>
      <c r="L59" s="1" t="s">
        <v>84</v>
      </c>
    </row>
    <row r="60" spans="7:12" hidden="1">
      <c r="G60" s="45" t="str">
        <f t="shared" si="3"/>
        <v>6.三酸化二ヒ素 (CAS:1327-53-3)</v>
      </c>
      <c r="H60" s="61">
        <v>6</v>
      </c>
      <c r="I60" s="6">
        <v>6</v>
      </c>
      <c r="J60" s="7" t="s">
        <v>85</v>
      </c>
      <c r="K60" s="7" t="s">
        <v>86</v>
      </c>
      <c r="L60" s="1" t="s">
        <v>87</v>
      </c>
    </row>
    <row r="61" spans="7:12" ht="65.25" hidden="1">
      <c r="G61" s="45" t="str">
        <f t="shared" si="3"/>
        <v>7.二クロム酸ナトリウム 二水和物、 無水 二クロム酸ナトリウム (CAS:7789-12-0,
10588-01-9)</v>
      </c>
      <c r="H61" s="61">
        <v>7</v>
      </c>
      <c r="I61" s="6">
        <v>7</v>
      </c>
      <c r="J61" s="7" t="s">
        <v>88</v>
      </c>
      <c r="K61" s="7" t="s">
        <v>89</v>
      </c>
      <c r="L61" s="1" t="s">
        <v>90</v>
      </c>
    </row>
    <row r="62" spans="7:12" ht="63" hidden="1">
      <c r="G62" s="45" t="str">
        <f t="shared" si="3"/>
        <v>8.２，４，６－トリニトロ－５－ｔ－ブチル－１，３－キシレン（ムスクキシレン）  (CAS:81-15-2)</v>
      </c>
      <c r="H62" s="61">
        <v>8</v>
      </c>
      <c r="I62" s="6">
        <v>8</v>
      </c>
      <c r="J62" s="7" t="s">
        <v>91</v>
      </c>
      <c r="K62" s="7" t="s">
        <v>92</v>
      </c>
      <c r="L62" s="1" t="s">
        <v>93</v>
      </c>
    </row>
    <row r="63" spans="7:12" ht="42" hidden="1">
      <c r="G63" s="45" t="str">
        <f t="shared" si="3"/>
        <v>9.フタル酸ビス（２－エチルヘキシル）（ＤＥＨＰ） (CAS:117-81-7)</v>
      </c>
      <c r="H63" s="61">
        <v>9</v>
      </c>
      <c r="I63" s="6">
        <v>9</v>
      </c>
      <c r="J63" s="7" t="s">
        <v>94</v>
      </c>
      <c r="K63" s="7" t="s">
        <v>95</v>
      </c>
      <c r="L63" s="1" t="s">
        <v>96</v>
      </c>
    </row>
    <row r="64" spans="7:12" ht="45" hidden="1">
      <c r="G64" s="45" t="str">
        <f t="shared" si="3"/>
        <v>10.ヘキサブロモシクロドデカン（ＨＢＣＤＤ） (CAS:25637-99-4, 3194-55-6
(134237-51-7, 134237-50-6, 134237-52-8))</v>
      </c>
      <c r="H64" s="61">
        <v>10</v>
      </c>
      <c r="I64" s="6">
        <v>10</v>
      </c>
      <c r="J64" s="7" t="s">
        <v>97</v>
      </c>
      <c r="K64" s="7" t="s">
        <v>98</v>
      </c>
      <c r="L64" s="1" t="s">
        <v>99</v>
      </c>
    </row>
    <row r="65" spans="7:12" ht="31.5" hidden="1">
      <c r="G65" s="45" t="str">
        <f t="shared" si="3"/>
        <v>11.短鎖型塩素化パラフィン（Ｃ１０－１３） (CAS:85535-84-8)</v>
      </c>
      <c r="H65" s="61">
        <v>11</v>
      </c>
      <c r="I65" s="6">
        <v>11</v>
      </c>
      <c r="J65" s="7" t="s">
        <v>100</v>
      </c>
      <c r="K65" s="7" t="s">
        <v>101</v>
      </c>
      <c r="L65" s="1" t="s">
        <v>102</v>
      </c>
    </row>
    <row r="66" spans="7:12" ht="31.5" hidden="1">
      <c r="G66" s="45" t="str">
        <f t="shared" si="3"/>
        <v>12.ビス（トリブチルスズ）＝オキシド (CAS:56-35-9)</v>
      </c>
      <c r="H66" s="61">
        <v>12</v>
      </c>
      <c r="I66" s="6">
        <v>12</v>
      </c>
      <c r="J66" s="7" t="s">
        <v>103</v>
      </c>
      <c r="K66" s="7" t="s">
        <v>104</v>
      </c>
      <c r="L66" s="1" t="s">
        <v>105</v>
      </c>
    </row>
    <row r="67" spans="7:12" hidden="1">
      <c r="G67" s="45" t="str">
        <f t="shared" si="3"/>
        <v>13.ヒ酸鉛 (CAS:7784-40-9)</v>
      </c>
      <c r="H67" s="61">
        <v>13</v>
      </c>
      <c r="I67" s="6">
        <v>13</v>
      </c>
      <c r="J67" s="7" t="s">
        <v>106</v>
      </c>
      <c r="K67" s="7" t="s">
        <v>107</v>
      </c>
      <c r="L67" s="1" t="s">
        <v>108</v>
      </c>
    </row>
    <row r="68" spans="7:12" ht="31.5" hidden="1">
      <c r="G68" s="45" t="str">
        <f t="shared" si="3"/>
        <v>14.フタル酸ブチルベンジル（ＢＢＰ） (CAS:85-68-7)</v>
      </c>
      <c r="H68" s="61">
        <v>14</v>
      </c>
      <c r="I68" s="6">
        <v>14</v>
      </c>
      <c r="J68" s="7" t="s">
        <v>109</v>
      </c>
      <c r="K68" s="7" t="s">
        <v>110</v>
      </c>
      <c r="L68" s="1" t="s">
        <v>111</v>
      </c>
    </row>
    <row r="69" spans="7:12" ht="15" hidden="1" thickBot="1">
      <c r="G69" s="45" t="str">
        <f t="shared" si="3"/>
        <v>15.ヒ酸トリエチル (CAS:15606-95-8)</v>
      </c>
      <c r="H69" s="61">
        <v>15</v>
      </c>
      <c r="I69" s="8">
        <v>15</v>
      </c>
      <c r="J69" s="9" t="s">
        <v>112</v>
      </c>
      <c r="K69" s="9" t="s">
        <v>113</v>
      </c>
      <c r="L69" s="2" t="s">
        <v>114</v>
      </c>
    </row>
    <row r="70" spans="7:12" ht="32.25" hidden="1">
      <c r="G70" s="45" t="str">
        <f t="shared" si="3"/>
        <v>16.2,4-ジニトロトルエン (CAS:121-14-2)</v>
      </c>
      <c r="H70" s="61">
        <v>16</v>
      </c>
      <c r="I70" s="4">
        <v>16</v>
      </c>
      <c r="J70" s="5" t="s">
        <v>115</v>
      </c>
      <c r="K70" s="5" t="s">
        <v>116</v>
      </c>
      <c r="L70" s="3" t="s">
        <v>117</v>
      </c>
    </row>
    <row r="71" spans="7:12" ht="21" hidden="1">
      <c r="G71" s="45" t="str">
        <f t="shared" si="3"/>
        <v>17.アントラセン油 (CAS:90640-80-5)</v>
      </c>
      <c r="H71" s="61">
        <v>17</v>
      </c>
      <c r="I71" s="6">
        <v>17</v>
      </c>
      <c r="J71" s="7" t="s">
        <v>118</v>
      </c>
      <c r="K71" s="7" t="s">
        <v>119</v>
      </c>
      <c r="L71" s="1" t="s">
        <v>120</v>
      </c>
    </row>
    <row r="72" spans="7:12" ht="52.5" hidden="1">
      <c r="G72" s="45" t="str">
        <f t="shared" si="3"/>
        <v>18.アントラセン油、アントラセンペースト、アントラセン軽留分 (CAS:91995-17-4)</v>
      </c>
      <c r="H72" s="61">
        <v>18</v>
      </c>
      <c r="I72" s="6">
        <v>18</v>
      </c>
      <c r="J72" s="7" t="s">
        <v>121</v>
      </c>
      <c r="K72" s="7" t="s">
        <v>122</v>
      </c>
      <c r="L72" s="1" t="s">
        <v>123</v>
      </c>
    </row>
    <row r="73" spans="7:12" ht="52.5" hidden="1">
      <c r="G73" s="45" t="str">
        <f t="shared" si="3"/>
        <v>19.アントラセン油、アントラセンペースト、アントラセン留分 (CAS:91995-15-2)</v>
      </c>
      <c r="H73" s="61">
        <v>19</v>
      </c>
      <c r="I73" s="6">
        <v>19</v>
      </c>
      <c r="J73" s="7" t="s">
        <v>124</v>
      </c>
      <c r="K73" s="7" t="s">
        <v>125</v>
      </c>
      <c r="L73" s="1" t="s">
        <v>126</v>
      </c>
    </row>
    <row r="74" spans="7:12" ht="52.5" hidden="1">
      <c r="G74" s="45" t="str">
        <f t="shared" si="3"/>
        <v>20.アントラセン油、アントラセンペースト、アントラセン低温留分 (CAS:90640-82-7)</v>
      </c>
      <c r="H74" s="61">
        <v>20</v>
      </c>
      <c r="I74" s="6">
        <v>20</v>
      </c>
      <c r="J74" s="7" t="s">
        <v>127</v>
      </c>
      <c r="K74" s="7" t="s">
        <v>128</v>
      </c>
      <c r="L74" s="1" t="s">
        <v>129</v>
      </c>
    </row>
    <row r="75" spans="7:12" ht="31.5" hidden="1">
      <c r="G75" s="45" t="str">
        <f t="shared" si="3"/>
        <v>21.アントラセン油、アントラセンペースト (CAS:90640-81-6)</v>
      </c>
      <c r="H75" s="61">
        <v>21</v>
      </c>
      <c r="I75" s="6">
        <v>21</v>
      </c>
      <c r="J75" s="7" t="s">
        <v>130</v>
      </c>
      <c r="K75" s="7" t="s">
        <v>131</v>
      </c>
      <c r="L75" s="1" t="s">
        <v>132</v>
      </c>
    </row>
    <row r="76" spans="7:12" ht="33" hidden="1">
      <c r="G76" s="45" t="str">
        <f t="shared" si="3"/>
        <v>22.ジイソブチルフタレート(DIBP) (CAS:84-69-5)</v>
      </c>
      <c r="H76" s="61">
        <v>22</v>
      </c>
      <c r="I76" s="6">
        <v>22</v>
      </c>
      <c r="J76" s="7" t="s">
        <v>133</v>
      </c>
      <c r="K76" s="7" t="s">
        <v>134</v>
      </c>
      <c r="L76" s="1" t="s">
        <v>135</v>
      </c>
    </row>
    <row r="77" spans="7:12" ht="31.5" hidden="1">
      <c r="G77" s="45" t="str">
        <f t="shared" si="3"/>
        <v>23.アルミノシリケート、耐火性セラミック繊維 (CAS:)</v>
      </c>
      <c r="H77" s="61">
        <v>23</v>
      </c>
      <c r="I77" s="6">
        <v>23</v>
      </c>
      <c r="J77" s="7" t="s">
        <v>136</v>
      </c>
      <c r="K77" s="7" t="s">
        <v>137</v>
      </c>
      <c r="L77" s="1"/>
    </row>
    <row r="78" spans="7:12" ht="42" hidden="1">
      <c r="G78" s="45" t="str">
        <f t="shared" si="3"/>
        <v>24.ジルコニアアルミノシリケート、耐火性セラミック繊維 (CAS:)</v>
      </c>
      <c r="H78" s="61">
        <v>24</v>
      </c>
      <c r="I78" s="6">
        <v>24</v>
      </c>
      <c r="J78" s="7" t="s">
        <v>138</v>
      </c>
      <c r="K78" s="7" t="s">
        <v>139</v>
      </c>
      <c r="L78" s="1"/>
    </row>
    <row r="79" spans="7:12" hidden="1">
      <c r="G79" s="45" t="str">
        <f t="shared" si="3"/>
        <v>25.クロム酸鉛 (CAS:7758-97-6)</v>
      </c>
      <c r="H79" s="61">
        <v>25</v>
      </c>
      <c r="I79" s="6">
        <v>25</v>
      </c>
      <c r="J79" s="7" t="s">
        <v>140</v>
      </c>
      <c r="K79" s="7" t="s">
        <v>141</v>
      </c>
      <c r="L79" s="1" t="s">
        <v>142</v>
      </c>
    </row>
    <row r="80" spans="7:12" ht="65.25" hidden="1">
      <c r="G80" s="45" t="str">
        <f t="shared" si="3"/>
        <v>26.硫酸モリブデン酸クロム酸鉛（モリブデン赤、C.I.ピグメントレッド104） (CAS:12656-85-8)</v>
      </c>
      <c r="H80" s="61">
        <v>26</v>
      </c>
      <c r="I80" s="6">
        <v>26</v>
      </c>
      <c r="J80" s="7" t="s">
        <v>143</v>
      </c>
      <c r="K80" s="7" t="s">
        <v>144</v>
      </c>
      <c r="L80" s="1" t="s">
        <v>145</v>
      </c>
    </row>
    <row r="81" spans="7:12" ht="33" hidden="1">
      <c r="G81" s="45" t="str">
        <f t="shared" si="3"/>
        <v>27.黄鉛（C.I.ピグメントイエロー34） (CAS:1344-37-2)</v>
      </c>
      <c r="H81" s="61">
        <v>27</v>
      </c>
      <c r="I81" s="6">
        <v>27</v>
      </c>
      <c r="J81" s="7" t="s">
        <v>146</v>
      </c>
      <c r="K81" s="7" t="s">
        <v>147</v>
      </c>
      <c r="L81" s="1" t="s">
        <v>148</v>
      </c>
    </row>
    <row r="82" spans="7:12" hidden="1">
      <c r="G82" s="45" t="str">
        <f t="shared" si="3"/>
        <v>28.アクリルアミド (CAS:79-06-1)</v>
      </c>
      <c r="H82" s="61">
        <v>28</v>
      </c>
      <c r="I82" s="6">
        <v>28</v>
      </c>
      <c r="J82" s="7" t="s">
        <v>149</v>
      </c>
      <c r="K82" s="7" t="s">
        <v>150</v>
      </c>
      <c r="L82" s="1" t="s">
        <v>151</v>
      </c>
    </row>
    <row r="83" spans="7:12" ht="22.5" hidden="1">
      <c r="G83" s="45" t="str">
        <f t="shared" si="3"/>
        <v>29.リン酸トリス(2-クロロエチル) (CAS:115-96-8)</v>
      </c>
      <c r="H83" s="61">
        <v>29</v>
      </c>
      <c r="I83" s="6">
        <v>29</v>
      </c>
      <c r="J83" s="7" t="s">
        <v>152</v>
      </c>
      <c r="K83" s="7" t="s">
        <v>153</v>
      </c>
      <c r="L83" s="1" t="s">
        <v>154</v>
      </c>
    </row>
    <row r="84" spans="7:12" ht="21.75" hidden="1" thickBot="1">
      <c r="G84" s="45" t="str">
        <f t="shared" si="3"/>
        <v>30.高温コールタールピッチ (CAS:65996-93-2)</v>
      </c>
      <c r="H84" s="61">
        <v>30</v>
      </c>
      <c r="I84" s="8">
        <v>30</v>
      </c>
      <c r="J84" s="9" t="s">
        <v>155</v>
      </c>
      <c r="K84" s="9" t="s">
        <v>156</v>
      </c>
      <c r="L84" s="2" t="s">
        <v>157</v>
      </c>
    </row>
    <row r="85" spans="7:12" ht="31.5" hidden="1">
      <c r="G85" s="45" t="str">
        <f t="shared" si="3"/>
        <v>31.トリクロロエチレン、トリクレン (CAS: 79-01-6  )</v>
      </c>
      <c r="H85" s="61">
        <v>31</v>
      </c>
      <c r="I85" s="4">
        <v>31</v>
      </c>
      <c r="J85" s="5" t="s">
        <v>158</v>
      </c>
      <c r="K85" s="5" t="s">
        <v>159</v>
      </c>
      <c r="L85" s="3" t="s">
        <v>160</v>
      </c>
    </row>
    <row r="86" spans="7:12" hidden="1">
      <c r="G86" s="45" t="str">
        <f t="shared" si="3"/>
        <v>32.ホウ酸 (CAS: 10043-35-3 11113-50-1  )</v>
      </c>
      <c r="H86" s="61">
        <v>32</v>
      </c>
      <c r="I86" s="6">
        <v>32</v>
      </c>
      <c r="J86" s="7" t="s">
        <v>161</v>
      </c>
      <c r="K86" s="7" t="s">
        <v>162</v>
      </c>
      <c r="L86" s="1" t="s">
        <v>163</v>
      </c>
    </row>
    <row r="87" spans="7:12" ht="73.5" hidden="1">
      <c r="G87" s="45" t="str">
        <f t="shared" si="3"/>
        <v>33.無水四ホウ酸二ナトリウム、四ホウ酸二ナトリウム五水和物、四ホウ酸二ナトリウム十水和物 (CAS: 1303-96-4 1330-43-4 12179-04-3  )</v>
      </c>
      <c r="H87" s="61">
        <v>33</v>
      </c>
      <c r="I87" s="6">
        <v>33</v>
      </c>
      <c r="J87" s="7" t="s">
        <v>164</v>
      </c>
      <c r="K87" s="7" t="s">
        <v>165</v>
      </c>
      <c r="L87" s="1" t="s">
        <v>166</v>
      </c>
    </row>
    <row r="88" spans="7:12" ht="22.5" hidden="1">
      <c r="G88" s="45" t="str">
        <f t="shared" si="3"/>
        <v>34.四ホウ酸二ナトリウム (CAS: 12267-73-1  )</v>
      </c>
      <c r="H88" s="61">
        <v>34</v>
      </c>
      <c r="I88" s="6">
        <v>34</v>
      </c>
      <c r="J88" s="7" t="s">
        <v>167</v>
      </c>
      <c r="K88" s="7" t="s">
        <v>168</v>
      </c>
      <c r="L88" s="1" t="s">
        <v>169</v>
      </c>
    </row>
    <row r="89" spans="7:12" ht="21" hidden="1">
      <c r="G89" s="45" t="str">
        <f t="shared" si="3"/>
        <v>35.クロム酸ナトリウム (CAS: 7775-11-3  )</v>
      </c>
      <c r="H89" s="61">
        <v>35</v>
      </c>
      <c r="I89" s="6">
        <v>35</v>
      </c>
      <c r="J89" s="7" t="s">
        <v>170</v>
      </c>
      <c r="K89" s="7" t="s">
        <v>171</v>
      </c>
      <c r="L89" s="1" t="s">
        <v>172</v>
      </c>
    </row>
    <row r="90" spans="7:12" ht="21" hidden="1">
      <c r="G90" s="45" t="str">
        <f t="shared" si="3"/>
        <v>36.クロム酸カリウム (CAS: 7789-00-6  )</v>
      </c>
      <c r="H90" s="61">
        <v>36</v>
      </c>
      <c r="I90" s="6">
        <v>36</v>
      </c>
      <c r="J90" s="7" t="s">
        <v>173</v>
      </c>
      <c r="K90" s="7" t="s">
        <v>174</v>
      </c>
      <c r="L90" s="1" t="s">
        <v>175</v>
      </c>
    </row>
    <row r="91" spans="7:12" ht="42" hidden="1">
      <c r="G91" s="45" t="str">
        <f t="shared" si="3"/>
        <v>37.二クロム酸アンモニウム、重クロム酸アンモニウム (CAS: 7789-09-5  )</v>
      </c>
      <c r="H91" s="61">
        <v>37</v>
      </c>
      <c r="I91" s="6">
        <v>37</v>
      </c>
      <c r="J91" s="7" t="s">
        <v>176</v>
      </c>
      <c r="K91" s="7" t="s">
        <v>177</v>
      </c>
      <c r="L91" s="1" t="s">
        <v>178</v>
      </c>
    </row>
    <row r="92" spans="7:12" ht="42.75" hidden="1" thickBot="1">
      <c r="G92" s="45" t="str">
        <f t="shared" si="3"/>
        <v>38.二クロム酸カリウム、重クロム酸カリウム (CAS: 7778-50-9  )</v>
      </c>
      <c r="H92" s="61">
        <v>38</v>
      </c>
      <c r="I92" s="8">
        <v>38</v>
      </c>
      <c r="J92" s="9" t="s">
        <v>179</v>
      </c>
      <c r="K92" s="9" t="s">
        <v>180</v>
      </c>
      <c r="L92" s="2" t="s">
        <v>181</v>
      </c>
    </row>
    <row r="93" spans="7:12" ht="22.5" hidden="1">
      <c r="G93" s="45" t="str">
        <f t="shared" si="3"/>
        <v>39.硫酸コバルト(II) (CAS:10124-43-3)</v>
      </c>
      <c r="H93" s="61">
        <v>39</v>
      </c>
      <c r="I93" s="4">
        <v>39</v>
      </c>
      <c r="J93" s="7" t="s">
        <v>182</v>
      </c>
      <c r="K93" s="7" t="s">
        <v>183</v>
      </c>
      <c r="L93" s="1" t="s">
        <v>184</v>
      </c>
    </row>
    <row r="94" spans="7:12" ht="22.5" hidden="1">
      <c r="G94" s="45" t="str">
        <f t="shared" si="3"/>
        <v>40.硝酸コバルト(II) (CAS:10141-05-6)</v>
      </c>
      <c r="H94" s="61">
        <v>40</v>
      </c>
      <c r="I94" s="6">
        <v>40</v>
      </c>
      <c r="J94" s="7" t="s">
        <v>185</v>
      </c>
      <c r="K94" s="7" t="s">
        <v>186</v>
      </c>
      <c r="L94" s="1" t="s">
        <v>187</v>
      </c>
    </row>
    <row r="95" spans="7:12" ht="22.5" hidden="1">
      <c r="G95" s="45" t="str">
        <f t="shared" si="3"/>
        <v>41.炭酸コバルト(II) (CAS:513-79-1)</v>
      </c>
      <c r="H95" s="61">
        <v>41</v>
      </c>
      <c r="I95" s="6">
        <v>41</v>
      </c>
      <c r="J95" s="7" t="s">
        <v>188</v>
      </c>
      <c r="K95" s="7" t="s">
        <v>189</v>
      </c>
      <c r="L95" s="1" t="s">
        <v>190</v>
      </c>
    </row>
    <row r="96" spans="7:12" ht="22.5" hidden="1">
      <c r="G96" s="45" t="str">
        <f t="shared" si="3"/>
        <v>42.酢酸コバルト(II) (CAS:71-48-7)</v>
      </c>
      <c r="H96" s="61">
        <v>42</v>
      </c>
      <c r="I96" s="6">
        <v>42</v>
      </c>
      <c r="J96" s="7" t="s">
        <v>191</v>
      </c>
      <c r="K96" s="7" t="s">
        <v>192</v>
      </c>
      <c r="L96" s="1" t="s">
        <v>193</v>
      </c>
    </row>
    <row r="97" spans="7:12" ht="32.25" hidden="1">
      <c r="G97" s="45" t="str">
        <f t="shared" si="3"/>
        <v>43.2-メトキシエタノール (CAS:109-86-4)</v>
      </c>
      <c r="H97" s="61">
        <v>43</v>
      </c>
      <c r="I97" s="6">
        <v>43</v>
      </c>
      <c r="J97" s="7" t="s">
        <v>194</v>
      </c>
      <c r="K97" s="7" t="s">
        <v>195</v>
      </c>
      <c r="L97" s="1" t="s">
        <v>196</v>
      </c>
    </row>
    <row r="98" spans="7:12" ht="32.25" hidden="1">
      <c r="G98" s="45" t="str">
        <f t="shared" si="3"/>
        <v>44.2-エトキシエタノール (CAS:110-80-5)</v>
      </c>
      <c r="H98" s="61">
        <v>44</v>
      </c>
      <c r="I98" s="6">
        <v>44</v>
      </c>
      <c r="J98" s="7" t="s">
        <v>197</v>
      </c>
      <c r="K98" s="7" t="s">
        <v>198</v>
      </c>
      <c r="L98" s="1" t="s">
        <v>199</v>
      </c>
    </row>
    <row r="99" spans="7:12" hidden="1">
      <c r="G99" s="45" t="str">
        <f t="shared" si="3"/>
        <v>45.三酸化クロム (CAS:1333-82-0)</v>
      </c>
      <c r="H99" s="61">
        <v>45</v>
      </c>
      <c r="I99" s="6">
        <v>45</v>
      </c>
      <c r="J99" s="7" t="s">
        <v>200</v>
      </c>
      <c r="K99" s="7" t="s">
        <v>201</v>
      </c>
      <c r="L99" s="1" t="s">
        <v>202</v>
      </c>
    </row>
    <row r="100" spans="7:12" ht="139.5" hidden="1" thickBot="1">
      <c r="G100" s="45" t="str">
        <f t="shared" si="3"/>
        <v>46.三酸化クロムおよびそのオリゴマーから生成される酸。下記を含む：
  ・クロム酸
  ・ニクロム酸 （重クロム酸）
  ・クロム酸、ニクロム酸のオリゴマー (CAS:
7738-94-5,
13530-68-2,
-)</v>
      </c>
      <c r="H100" s="61">
        <v>46</v>
      </c>
      <c r="I100" s="6">
        <v>46</v>
      </c>
      <c r="J100" s="9" t="s">
        <v>203</v>
      </c>
      <c r="K100" s="9" t="s">
        <v>204</v>
      </c>
      <c r="L100" s="2" t="s">
        <v>205</v>
      </c>
    </row>
    <row r="101" spans="7:12" ht="64.5" hidden="1">
      <c r="G101" s="45" t="str">
        <f t="shared" si="3"/>
        <v>47.２－エトキシエチル＝アセタート
(酢酸2-エトキシエチル) (CAS:111-15-9)</v>
      </c>
      <c r="H101" s="61">
        <v>47</v>
      </c>
      <c r="I101" s="4">
        <v>47</v>
      </c>
      <c r="J101" s="7" t="s">
        <v>206</v>
      </c>
      <c r="K101" s="7" t="s">
        <v>207</v>
      </c>
      <c r="L101" s="11" t="s">
        <v>208</v>
      </c>
    </row>
    <row r="102" spans="7:12" ht="31.5" hidden="1">
      <c r="G102" s="45" t="str">
        <f t="shared" si="3"/>
        <v>48.クロム酸ストロンチウム
 (CAS:7789-06-2)</v>
      </c>
      <c r="H102" s="61">
        <v>48</v>
      </c>
      <c r="I102" s="4">
        <v>48</v>
      </c>
      <c r="J102" s="7" t="s">
        <v>209</v>
      </c>
      <c r="K102" s="7" t="s">
        <v>210</v>
      </c>
      <c r="L102" s="11" t="s">
        <v>211</v>
      </c>
    </row>
    <row r="103" spans="7:12" ht="87" hidden="1">
      <c r="G103" s="45" t="str">
        <f t="shared" si="3"/>
        <v>49.1,2-ベンゼンジカルボン酸、
炭素数7～11の分岐および直鎖アルキルエステル類 (DHNUP) (CAS:68515-42-4)</v>
      </c>
      <c r="H103" s="61">
        <v>49</v>
      </c>
      <c r="I103" s="4">
        <v>49</v>
      </c>
      <c r="J103" s="7" t="s">
        <v>212</v>
      </c>
      <c r="K103" s="7" t="s">
        <v>213</v>
      </c>
      <c r="L103" s="11" t="s">
        <v>214</v>
      </c>
    </row>
    <row r="104" spans="7:12" ht="22.5" hidden="1">
      <c r="G104" s="45" t="str">
        <f t="shared" si="3"/>
        <v>50.ヒドラジン (CAS:302-01-2
7803-57-8)</v>
      </c>
      <c r="H104" s="61">
        <v>50</v>
      </c>
      <c r="I104" s="4">
        <v>50</v>
      </c>
      <c r="J104" s="7" t="s">
        <v>215</v>
      </c>
      <c r="K104" s="7" t="s">
        <v>216</v>
      </c>
      <c r="L104" s="11" t="s">
        <v>217</v>
      </c>
    </row>
    <row r="105" spans="7:12" ht="21.75" hidden="1">
      <c r="G105" s="45" t="str">
        <f t="shared" si="3"/>
        <v>51.1-メチル-2-ピロリドン (CAS:872-50-4)</v>
      </c>
      <c r="H105" s="61">
        <v>51</v>
      </c>
      <c r="I105" s="4">
        <v>51</v>
      </c>
      <c r="J105" s="7" t="s">
        <v>218</v>
      </c>
      <c r="K105" s="7" t="s">
        <v>219</v>
      </c>
      <c r="L105" s="11" t="s">
        <v>220</v>
      </c>
    </row>
    <row r="106" spans="7:12" ht="31.5" hidden="1">
      <c r="G106" s="45" t="str">
        <f t="shared" si="3"/>
        <v>52.１，２，３－トリクロロプロパン (CAS:96-18-4)</v>
      </c>
      <c r="H106" s="61">
        <v>52</v>
      </c>
      <c r="I106" s="4">
        <v>52</v>
      </c>
      <c r="J106" s="7" t="s">
        <v>221</v>
      </c>
      <c r="K106" s="7" t="s">
        <v>222</v>
      </c>
      <c r="L106" s="11" t="s">
        <v>223</v>
      </c>
    </row>
    <row r="107" spans="7:12" ht="109.5" hidden="1" thickBot="1">
      <c r="G107" s="45" t="str">
        <f t="shared" si="3"/>
        <v>53.1,2-ベンゼンジカルボン酸、
炭素数7の側鎖炭化水素を主成分とする
炭素数6～8のフタル酸エステル類 (DIHP) (CAS: 71888-89-6)</v>
      </c>
      <c r="H107" s="61">
        <v>53</v>
      </c>
      <c r="I107" s="8">
        <v>53</v>
      </c>
      <c r="J107" s="9" t="s">
        <v>224</v>
      </c>
      <c r="K107" s="9" t="s">
        <v>225</v>
      </c>
      <c r="L107" s="12" t="s">
        <v>226</v>
      </c>
    </row>
    <row r="108" spans="7:12" hidden="1"/>
    <row r="109" spans="7:12" hidden="1"/>
    <row r="110" spans="7:12" hidden="1"/>
  </sheetData>
  <sheetProtection password="CC92" sheet="1"/>
  <mergeCells count="45">
    <mergeCell ref="C7:D7"/>
    <mergeCell ref="E7:G7"/>
    <mergeCell ref="B1:F1"/>
    <mergeCell ref="F2:K2"/>
    <mergeCell ref="C5:D5"/>
    <mergeCell ref="E5:G5"/>
    <mergeCell ref="E6:G6"/>
    <mergeCell ref="C8:D8"/>
    <mergeCell ref="E8:G8"/>
    <mergeCell ref="C9:D9"/>
    <mergeCell ref="E9:G9"/>
    <mergeCell ref="C10:D10"/>
    <mergeCell ref="E10:G10"/>
    <mergeCell ref="C11:D11"/>
    <mergeCell ref="E11:G11"/>
    <mergeCell ref="C14:N14"/>
    <mergeCell ref="K17:M17"/>
    <mergeCell ref="D19:E19"/>
    <mergeCell ref="D15:F15"/>
    <mergeCell ref="G15:K15"/>
    <mergeCell ref="D31:E31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44:E44"/>
    <mergeCell ref="D41:E4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2:E42"/>
    <mergeCell ref="D43:E43"/>
  </mergeCells>
  <phoneticPr fontId="2"/>
  <conditionalFormatting sqref="N27:N40 N42:N44">
    <cfRule type="cellIs" dxfId="2" priority="3" stopIfTrue="1" operator="greaterThan">
      <formula>0.1</formula>
    </cfRule>
  </conditionalFormatting>
  <conditionalFormatting sqref="N20:N26">
    <cfRule type="cellIs" dxfId="1" priority="2" stopIfTrue="1" operator="greaterThan">
      <formula>0.1</formula>
    </cfRule>
  </conditionalFormatting>
  <conditionalFormatting sqref="N41">
    <cfRule type="cellIs" dxfId="0" priority="1" stopIfTrue="1" operator="greaterThan">
      <formula>0.1</formula>
    </cfRule>
  </conditionalFormatting>
  <hyperlinks>
    <hyperlink ref="E9" r:id="rId1" xr:uid="{00000000-0004-0000-0200-000000000000}"/>
    <hyperlink ref="G15" r:id="rId2" xr:uid="{00000000-0004-0000-0200-000001000000}"/>
  </hyperlinks>
  <pageMargins left="7.874015748031496E-2" right="7.874015748031496E-2" top="0.35433070866141736" bottom="0.31496062992125984" header="0.23622047244094491" footer="0.19685039370078741"/>
  <pageSetup paperSize="9" scale="75"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2015-04-10T00:26:37Z</dcterms:created>
  <dcterms:modified xsi:type="dcterms:W3CDTF">2023-04-03T01:21:37Z</dcterms:modified>
  <cp:category/>
  <cp:contentStatus/>
</cp:coreProperties>
</file>